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2018" sheetId="1" r:id="rId4"/>
    <sheet state="visible" name="Previous list" sheetId="2" r:id="rId5"/>
    <sheet state="visible" name="Sector Breakdown" sheetId="3" r:id="rId6"/>
    <sheet state="visible" name="Country Breakdown" sheetId="4" r:id="rId7"/>
  </sheets>
  <definedNames>
    <definedName hidden="1" localSheetId="0" name="_xlnm._FilterDatabase">'Final 2018'!$A$2:$J$198</definedName>
    <definedName hidden="1" localSheetId="1" name="_xlnm._FilterDatabase">'Previous list'!$A$1:$J$401</definedName>
  </definedNames>
  <calcPr/>
</workbook>
</file>

<file path=xl/sharedStrings.xml><?xml version="1.0" encoding="utf-8"?>
<sst xmlns="http://schemas.openxmlformats.org/spreadsheetml/2006/main" count="2708" uniqueCount="895">
  <si>
    <t>Ticker</t>
  </si>
  <si>
    <t>Name</t>
  </si>
  <si>
    <t>Market Cap: 02 Jan 2018</t>
  </si>
  <si>
    <t>ISIN</t>
  </si>
  <si>
    <t>Country</t>
  </si>
  <si>
    <t>GICS sector</t>
  </si>
  <si>
    <t>GICS sub industry</t>
  </si>
  <si>
    <t>Clean revenue estimate</t>
  </si>
  <si>
    <t>Ranked 01072017 or new</t>
  </si>
  <si>
    <t>Product</t>
  </si>
  <si>
    <t>SIE GR Equity</t>
  </si>
  <si>
    <t>SIEMENS AG-REG</t>
  </si>
  <si>
    <t>DE0007236101</t>
  </si>
  <si>
    <t>Germany</t>
  </si>
  <si>
    <t>Industrials</t>
  </si>
  <si>
    <t>Industrial Conglomerates</t>
  </si>
  <si>
    <t>Renewable energies, transmission, smart grids, energy storage, public transport</t>
  </si>
  <si>
    <t>7203 JP Equity</t>
  </si>
  <si>
    <t>TOYOTA MOTOR CORP</t>
  </si>
  <si>
    <t>JP3633400001</t>
  </si>
  <si>
    <t>Japan</t>
  </si>
  <si>
    <t>Consumer Discretionary</t>
  </si>
  <si>
    <t>Automobile Manufacturers</t>
  </si>
  <si>
    <t>Hybrid, electric, fuel cell vehicles</t>
  </si>
  <si>
    <t>SU FP Equity</t>
  </si>
  <si>
    <t>SCHNEIDER ELECTRIC SE</t>
  </si>
  <si>
    <t>FR0000121972</t>
  </si>
  <si>
    <t>France</t>
  </si>
  <si>
    <t>Electrical Components &amp; Equipment</t>
  </si>
  <si>
    <t>Energy management</t>
  </si>
  <si>
    <t>ABBN VX Equity</t>
  </si>
  <si>
    <t>ABB LTD-REG</t>
  </si>
  <si>
    <t>CH0012221716</t>
  </si>
  <si>
    <t>Switzerland</t>
  </si>
  <si>
    <t>6752 JP Equity</t>
  </si>
  <si>
    <t>PANASONIC CORP</t>
  </si>
  <si>
    <t>JP3866800000</t>
  </si>
  <si>
    <t>Consumer Electronics</t>
  </si>
  <si>
    <t>Renewable energies and batteries</t>
  </si>
  <si>
    <t>VWS DC Equity</t>
  </si>
  <si>
    <t>VESTAS WIND SYSTEMS A/S</t>
  </si>
  <si>
    <t>DK0010268606</t>
  </si>
  <si>
    <t>Denmark</t>
  </si>
  <si>
    <t>Heavy Electrical Equipment</t>
  </si>
  <si>
    <t>Wind power</t>
  </si>
  <si>
    <t>BBD/B CN Equity</t>
  </si>
  <si>
    <t>BOMBARDIER INC-B</t>
  </si>
  <si>
    <t>CA0977512007</t>
  </si>
  <si>
    <t>Canada</t>
  </si>
  <si>
    <t>Aerospace &amp; Defense</t>
  </si>
  <si>
    <t>Rail transportation</t>
  </si>
  <si>
    <t>IGY GR Equity</t>
  </si>
  <si>
    <t>INNOGY SE</t>
  </si>
  <si>
    <t>DE000A2AADD2</t>
  </si>
  <si>
    <t>Utilities</t>
  </si>
  <si>
    <t>Multi-Utilities</t>
  </si>
  <si>
    <t>Renewable energy</t>
  </si>
  <si>
    <t>SSE LN Equity</t>
  </si>
  <si>
    <t>SSE PLC</t>
  </si>
  <si>
    <t>GB0007908733</t>
  </si>
  <si>
    <t>United Kingdom</t>
  </si>
  <si>
    <t>Electric Utilities</t>
  </si>
  <si>
    <t>Wind and biomass energy</t>
  </si>
  <si>
    <t>EMR US Equity</t>
  </si>
  <si>
    <t>EMERSON ELECTRIC CO</t>
  </si>
  <si>
    <t>US2910111044</t>
  </si>
  <si>
    <t>United States of America</t>
  </si>
  <si>
    <t>LIGHT NA Equity</t>
  </si>
  <si>
    <t>PHILIPS LIGHTING NV</t>
  </si>
  <si>
    <t>NL0011821392</t>
  </si>
  <si>
    <t>Netherlands</t>
  </si>
  <si>
    <t>LED lights</t>
  </si>
  <si>
    <t>TSLA US Equity</t>
  </si>
  <si>
    <t>TESLA INC</t>
  </si>
  <si>
    <t>US88160R1014</t>
  </si>
  <si>
    <t>Electric vehicles</t>
  </si>
  <si>
    <t>JCI US Equity</t>
  </si>
  <si>
    <t>JOHNSON CONTROLS INTERNATION</t>
  </si>
  <si>
    <t>IE00BY7QL619</t>
  </si>
  <si>
    <t>Ireland; Republic of</t>
  </si>
  <si>
    <t>Building Products</t>
  </si>
  <si>
    <t>Building energy efficiency systems and batteries</t>
  </si>
  <si>
    <t>PHIA NA Equity</t>
  </si>
  <si>
    <t>KONINKLIJKE PHILIPS NV</t>
  </si>
  <si>
    <t>NL0000009538</t>
  </si>
  <si>
    <t>Energy efficient lighting</t>
  </si>
  <si>
    <t>UMI BB Equity</t>
  </si>
  <si>
    <t>UMICORE</t>
  </si>
  <si>
    <t>BE0974320526</t>
  </si>
  <si>
    <t>Belgium</t>
  </si>
  <si>
    <t>Materials</t>
  </si>
  <si>
    <t>Specialty Chemicals</t>
  </si>
  <si>
    <t>Recycling</t>
  </si>
  <si>
    <t>OSR GR Equity</t>
  </si>
  <si>
    <t>OSRAM LICHT AG</t>
  </si>
  <si>
    <t>DE000LED4000</t>
  </si>
  <si>
    <t>SGRE SM Equity</t>
  </si>
  <si>
    <t>SIEMENS GAMESA RENEWABLE ENE</t>
  </si>
  <si>
    <t>ES0143416115</t>
  </si>
  <si>
    <t>Spain</t>
  </si>
  <si>
    <t>Wind turbines</t>
  </si>
  <si>
    <t>ETN US Equity</t>
  </si>
  <si>
    <t>EATON CORP PLC</t>
  </si>
  <si>
    <t>IE00B8KQN827</t>
  </si>
  <si>
    <t>Energy management and superchargers</t>
  </si>
  <si>
    <t>6753 JP Equity</t>
  </si>
  <si>
    <t>SHARP CORP</t>
  </si>
  <si>
    <t>JP3359600008</t>
  </si>
  <si>
    <t>Solar cells</t>
  </si>
  <si>
    <t>DENERG DC Equity</t>
  </si>
  <si>
    <t>DONG ENERGY A/S</t>
  </si>
  <si>
    <t>DK0060094928</t>
  </si>
  <si>
    <t>002202 CH Equity</t>
  </si>
  <si>
    <t>XINJIANG GOLDWIND SCI&amp;TECH-A</t>
  </si>
  <si>
    <t>CNE1000008S5</t>
  </si>
  <si>
    <t>China</t>
  </si>
  <si>
    <t>Wind plants</t>
  </si>
  <si>
    <t>NDX1 GR Equity</t>
  </si>
  <si>
    <t>NORDEX SE</t>
  </si>
  <si>
    <t>DE000A0D6554</t>
  </si>
  <si>
    <t>AYI US Equity</t>
  </si>
  <si>
    <t>ACUITY BRANDS INC</t>
  </si>
  <si>
    <t>US00508Y1029</t>
  </si>
  <si>
    <t>SPWR US Equity</t>
  </si>
  <si>
    <t>SUNPOWER CORP</t>
  </si>
  <si>
    <t>US8676524064</t>
  </si>
  <si>
    <t>Information Technology</t>
  </si>
  <si>
    <t>Semiconductors</t>
  </si>
  <si>
    <t>Solar electric power technologies</t>
  </si>
  <si>
    <t>AMAT US Equity</t>
  </si>
  <si>
    <t>APPLIED MATERIALS INC</t>
  </si>
  <si>
    <t>US0382221051</t>
  </si>
  <si>
    <t>Semiconductor Equipment</t>
  </si>
  <si>
    <t>Solar power cells</t>
  </si>
  <si>
    <t>1211 HK Equity</t>
  </si>
  <si>
    <t>BYD CO LTD-H</t>
  </si>
  <si>
    <t>CNE100000296</t>
  </si>
  <si>
    <t>Rechargeable batteries</t>
  </si>
  <si>
    <t>KSP ID Equity</t>
  </si>
  <si>
    <t>KINGSPAN GROUP PLC</t>
  </si>
  <si>
    <t>IE0004927939</t>
  </si>
  <si>
    <t>Insulation and building envelope technologies.</t>
  </si>
  <si>
    <t>BEP-U CN Equity</t>
  </si>
  <si>
    <t>BROOKFIELD RENEWABLE PARTNER</t>
  </si>
  <si>
    <t>BMG162581083</t>
  </si>
  <si>
    <t>Renewable Electricity</t>
  </si>
  <si>
    <t xml:space="preserve">Hydropower plants </t>
  </si>
  <si>
    <t>916 HK Equity</t>
  </si>
  <si>
    <t>CHINA LONGYUAN POWER GROUP-H</t>
  </si>
  <si>
    <t>CNE100000HD4</t>
  </si>
  <si>
    <t>Wind farms</t>
  </si>
  <si>
    <t>3800 HK Equity</t>
  </si>
  <si>
    <t>GCL-POLY ENERGY HOLDINGS LTD</t>
  </si>
  <si>
    <t>KYG3774X1088</t>
  </si>
  <si>
    <t>Hong Kong</t>
  </si>
  <si>
    <t>Solar grade polysilicon</t>
  </si>
  <si>
    <t>ANDR AV Equity</t>
  </si>
  <si>
    <t>ANDRITZ AG</t>
  </si>
  <si>
    <t>AT0000730007</t>
  </si>
  <si>
    <t>Austria</t>
  </si>
  <si>
    <t>Industrial Machinery</t>
  </si>
  <si>
    <t>ANA SM Equity</t>
  </si>
  <si>
    <t>ACCIONA SA</t>
  </si>
  <si>
    <t>ES0125220311</t>
  </si>
  <si>
    <t>New</t>
  </si>
  <si>
    <t>Renewable electricity producer</t>
  </si>
  <si>
    <t>IR US Equity</t>
  </si>
  <si>
    <t>INGERSOLL-RAND PLC</t>
  </si>
  <si>
    <t>IE00B6330302</t>
  </si>
  <si>
    <t>Energy efficient heating, cooling and refrigeration equipment</t>
  </si>
  <si>
    <t>TEL US Equity</t>
  </si>
  <si>
    <t>TE CONNECTIVITY LTD</t>
  </si>
  <si>
    <t>CH0102993182</t>
  </si>
  <si>
    <t>Electronic Manufacturing Services</t>
  </si>
  <si>
    <t>Electrified railways</t>
  </si>
  <si>
    <t>FSLR US Equity</t>
  </si>
  <si>
    <t>FIRST SOLAR INC</t>
  </si>
  <si>
    <t>US3364331070</t>
  </si>
  <si>
    <t>Solar modules</t>
  </si>
  <si>
    <t>SCAB SS Equity</t>
  </si>
  <si>
    <t>SVENSKA CELLULOSA AB SCA-B</t>
  </si>
  <si>
    <t>SE0000112724</t>
  </si>
  <si>
    <t>Sweden</t>
  </si>
  <si>
    <t>Forest Products</t>
  </si>
  <si>
    <t>Forest-based biofuel and wind power</t>
  </si>
  <si>
    <t>6971 JP Equity</t>
  </si>
  <si>
    <t>KYOCERA CORP</t>
  </si>
  <si>
    <t>JP3249600002</t>
  </si>
  <si>
    <t>Electronic Components</t>
  </si>
  <si>
    <t>Energy management,, solid oxide fuel cells (SOFC), LED lighting, solar power generation systems</t>
  </si>
  <si>
    <t>WCH GR Equity</t>
  </si>
  <si>
    <t>WACKER CHEMIE AG</t>
  </si>
  <si>
    <t>DE000WCH8881</t>
  </si>
  <si>
    <t>Silicon for the production of solar cells</t>
  </si>
  <si>
    <t>SPIE FP Equity</t>
  </si>
  <si>
    <t>SPIE SA</t>
  </si>
  <si>
    <t>FR0012757854</t>
  </si>
  <si>
    <t>Diversified Support Services</t>
  </si>
  <si>
    <t xml:space="preserve">Energy efficiency, sustainable buildings, low carbon energies </t>
  </si>
  <si>
    <t>034020 KS Equity</t>
  </si>
  <si>
    <t>DOOSAN HEAVY INDUSTRIES</t>
  </si>
  <si>
    <t>KR7034020008</t>
  </si>
  <si>
    <t>Korea; Republic (S. Korea)</t>
  </si>
  <si>
    <t>Wind power, microgrid, heat exchangers</t>
  </si>
  <si>
    <t>606 HK Equity</t>
  </si>
  <si>
    <t>CHINA AGRI-INDUSTRIES HLDGS</t>
  </si>
  <si>
    <t>HK0606037437</t>
  </si>
  <si>
    <t>Consumer Staples</t>
  </si>
  <si>
    <t>Agricultural Products</t>
  </si>
  <si>
    <t>Biofuels</t>
  </si>
  <si>
    <t>4063 JP Equity</t>
  </si>
  <si>
    <t>SHIN-ETSU CHEMICAL CO LTD</t>
  </si>
  <si>
    <t>JP3371200001</t>
  </si>
  <si>
    <t>Solar power materials</t>
  </si>
  <si>
    <t>6594 JP Equity</t>
  </si>
  <si>
    <t>NIDEC CORP</t>
  </si>
  <si>
    <t>JP3734800000</t>
  </si>
  <si>
    <t>Motors and inverters for solar, wind and hydro power plants</t>
  </si>
  <si>
    <t>257 HK Equity</t>
  </si>
  <si>
    <t>CHINA EVERBRIGHT INTL LTD</t>
  </si>
  <si>
    <t>HK0257001336</t>
  </si>
  <si>
    <t>Environmental &amp; Facilities Services</t>
  </si>
  <si>
    <t>Waste-to-energy projects</t>
  </si>
  <si>
    <t>ROCKB DC Equity</t>
  </si>
  <si>
    <t>ROCKWOOL INTL A/S-B SHS</t>
  </si>
  <si>
    <t>DK0010219153</t>
  </si>
  <si>
    <t>Insulation</t>
  </si>
  <si>
    <t>1911 JP Equity</t>
  </si>
  <si>
    <t>SUMITOMO FORESTRY CO LTD</t>
  </si>
  <si>
    <t>JP3409800004</t>
  </si>
  <si>
    <t>Homebuilding</t>
  </si>
  <si>
    <t>Wood-chip biomass</t>
  </si>
  <si>
    <t>004800 KS Equity</t>
  </si>
  <si>
    <t>HYOSUNG CORPORATION</t>
  </si>
  <si>
    <t>KR7004800009</t>
  </si>
  <si>
    <t>Commodity Chemicals</t>
  </si>
  <si>
    <t>Wind energy and energy storage</t>
  </si>
  <si>
    <t>CVA US Equity</t>
  </si>
  <si>
    <t>COVANTA HOLDING CORP</t>
  </si>
  <si>
    <t>US22282E1029</t>
  </si>
  <si>
    <t>Waste-to-energy</t>
  </si>
  <si>
    <t>RSG US Equity</t>
  </si>
  <si>
    <t>REPUBLIC SERVICES INC</t>
  </si>
  <si>
    <t>US7607591002</t>
  </si>
  <si>
    <t>006400 KS Equity</t>
  </si>
  <si>
    <t>SAMSUNG SDI CO LTD</t>
  </si>
  <si>
    <t>KR7006400006</t>
  </si>
  <si>
    <t>Lithium ion batteries, energy storage and solar panels</t>
  </si>
  <si>
    <t>6361 JP Equity</t>
  </si>
  <si>
    <t>EBARA CORP</t>
  </si>
  <si>
    <t>JP3166000004</t>
  </si>
  <si>
    <t>Wind power and hydropower machinery</t>
  </si>
  <si>
    <t>BWA US Equity</t>
  </si>
  <si>
    <t>BORGWARNER INC</t>
  </si>
  <si>
    <t>US0997241064</t>
  </si>
  <si>
    <t>Auto Parts &amp; Equipment</t>
  </si>
  <si>
    <t>Electric vehicle transmissions</t>
  </si>
  <si>
    <t>ITRI US Equity</t>
  </si>
  <si>
    <t>ITRON INC</t>
  </si>
  <si>
    <t>US4657411066</t>
  </si>
  <si>
    <t>Electronic Equipment &amp; Instruments</t>
  </si>
  <si>
    <t>SUEL IN Equity</t>
  </si>
  <si>
    <t>SUZLON ENERGY LTD</t>
  </si>
  <si>
    <t>INE040H01021</t>
  </si>
  <si>
    <t>India</t>
  </si>
  <si>
    <t>Wind parks</t>
  </si>
  <si>
    <t>NZYMB DC Equity</t>
  </si>
  <si>
    <t>NOVOZYMES A/S-B SHARES</t>
  </si>
  <si>
    <t>DK0060336014</t>
  </si>
  <si>
    <t>Bioenergy -e.g. Cellulosic ethanol</t>
  </si>
  <si>
    <t>IFX GR Equity</t>
  </si>
  <si>
    <t>INFINEON TECHNOLOGIES AG</t>
  </si>
  <si>
    <t>DE0006231004</t>
  </si>
  <si>
    <t>006260 KS Equity</t>
  </si>
  <si>
    <t>LS CORP</t>
  </si>
  <si>
    <t>KR7006260004</t>
  </si>
  <si>
    <t>Parts for electric vehicles, solar plants, wind turbines, green building materials</t>
  </si>
  <si>
    <t>PRY IM Equity</t>
  </si>
  <si>
    <t>PRYSMIAN SPA</t>
  </si>
  <si>
    <t>IT0004176001</t>
  </si>
  <si>
    <t>Italy</t>
  </si>
  <si>
    <t>Solar and wind power cables</t>
  </si>
  <si>
    <t>009830 KS Equity</t>
  </si>
  <si>
    <t>HANWHA CHEMICAL CORP</t>
  </si>
  <si>
    <t>KR7009830001</t>
  </si>
  <si>
    <t>Solar energy</t>
  </si>
  <si>
    <t>EDPR PL Equity</t>
  </si>
  <si>
    <t>EDP RENOVAVEIS SA</t>
  </si>
  <si>
    <t>ES0127797019</t>
  </si>
  <si>
    <t>PWR US Equity</t>
  </si>
  <si>
    <t>QUANTA SERVICES INC</t>
  </si>
  <si>
    <t>US74762E1029</t>
  </si>
  <si>
    <t>Construction &amp; Engineering</t>
  </si>
  <si>
    <t>Solar and wind power infrastructure</t>
  </si>
  <si>
    <t>002506 CH Equity</t>
  </si>
  <si>
    <t>GCL SYSTEM INTEGRATION TEC-A</t>
  </si>
  <si>
    <t>CNE100000WW3</t>
  </si>
  <si>
    <t>Solar energy products</t>
  </si>
  <si>
    <t>1304836D</t>
  </si>
  <si>
    <t>Xinte Energy Co Ltd</t>
  </si>
  <si>
    <t>CNE1000023G9</t>
  </si>
  <si>
    <t>Solar-grade polysilicon manufacturer and photovoltaic (PV) project developer</t>
  </si>
  <si>
    <t>EME US Equity</t>
  </si>
  <si>
    <t>EMCOR GROUP INC</t>
  </si>
  <si>
    <t>US29084Q1004</t>
  </si>
  <si>
    <t>Green building services</t>
  </si>
  <si>
    <t>NIBEB SS Equity</t>
  </si>
  <si>
    <t>NIBE INDUSTRIER AB-B SHS</t>
  </si>
  <si>
    <t>SE0008321293</t>
  </si>
  <si>
    <t>Ground-source/geothermal heat pumps and efficient wood stoves</t>
  </si>
  <si>
    <t>HLE GR Equity</t>
  </si>
  <si>
    <t>HELLA KGAA HUECK &amp; CO</t>
  </si>
  <si>
    <t>DE000A13SX22</t>
  </si>
  <si>
    <t>Lighting, electronics for electric cars</t>
  </si>
  <si>
    <t>601012 CH Equity</t>
  </si>
  <si>
    <t>LONGI GREEN ENERGY TECHNOL-A</t>
  </si>
  <si>
    <t>CNE100001FR6</t>
  </si>
  <si>
    <t>Manufactures silicon rods and silicon wafers for photovoltaic and semiconductor industries</t>
  </si>
  <si>
    <t>600416 CH Equity</t>
  </si>
  <si>
    <t>XIANGTAN ELECTRIC MANUFACT-A</t>
  </si>
  <si>
    <t>CNE000001BY2</t>
  </si>
  <si>
    <t>SZU GR Equity</t>
  </si>
  <si>
    <t>SUEDZUCKER AG</t>
  </si>
  <si>
    <t>DE0007297004</t>
  </si>
  <si>
    <t>Packaged Foods &amp; Meats</t>
  </si>
  <si>
    <t>Bioethanol</t>
  </si>
  <si>
    <t>MCY NZ Equity</t>
  </si>
  <si>
    <t>MERCURY NZ LTD</t>
  </si>
  <si>
    <t>NZMRPE0001S2</t>
  </si>
  <si>
    <t>New Zealand</t>
  </si>
  <si>
    <t>Hydro and geothermal energy</t>
  </si>
  <si>
    <t>819 HK Equity</t>
  </si>
  <si>
    <t>Tianneng Power International Ltd</t>
  </si>
  <si>
    <t>KYG8655K1094</t>
  </si>
  <si>
    <t>Battery maker for electric bikes</t>
  </si>
  <si>
    <t>2308 TT Equity</t>
  </si>
  <si>
    <t>DELTA ELECTRONICS INC</t>
  </si>
  <si>
    <t>TW0002308004</t>
  </si>
  <si>
    <t>Taiwan</t>
  </si>
  <si>
    <t>Makes renewable energy plants, EV charger stations</t>
  </si>
  <si>
    <t>CREE US Equity</t>
  </si>
  <si>
    <t>CREE INC</t>
  </si>
  <si>
    <t>US2254471012</t>
  </si>
  <si>
    <t>LED products</t>
  </si>
  <si>
    <t>4631 JP Equity</t>
  </si>
  <si>
    <t>DIC CORP</t>
  </si>
  <si>
    <t>JP3493400000</t>
  </si>
  <si>
    <t>Materials for solar cells and lithium ion batteries</t>
  </si>
  <si>
    <t>601877 CH Equity</t>
  </si>
  <si>
    <t>ZHEJIANG CHINT ELECTRICS-A</t>
  </si>
  <si>
    <t>CNE100000KD8</t>
  </si>
  <si>
    <t xml:space="preserve"> Solar energy products</t>
  </si>
  <si>
    <t>6845 JP Equity</t>
  </si>
  <si>
    <t>AZBIL CORP</t>
  </si>
  <si>
    <t>JP3937200008</t>
  </si>
  <si>
    <t>Energy automation equipment</t>
  </si>
  <si>
    <t>000400 CH Equity</t>
  </si>
  <si>
    <t>XJ ELECTRIC CO LTD-A</t>
  </si>
  <si>
    <t>CNE0000007F6</t>
  </si>
  <si>
    <t>Intelligent power distribution</t>
  </si>
  <si>
    <t>AGR US Equity</t>
  </si>
  <si>
    <t>AVANGRID INC</t>
  </si>
  <si>
    <t>US05351W1036</t>
  </si>
  <si>
    <t>Energy services and delivery company active in wind power</t>
  </si>
  <si>
    <t>958 HK Equity</t>
  </si>
  <si>
    <t>HUANENG RENEWABLES CORP-H</t>
  </si>
  <si>
    <t>CNE100000WS1</t>
  </si>
  <si>
    <t>8036 JP Equity</t>
  </si>
  <si>
    <t>HITACHI HIGH-TECHNOLOGIES CO</t>
  </si>
  <si>
    <t>JP3678800008</t>
  </si>
  <si>
    <t>Solar Photovoltaic Systems</t>
  </si>
  <si>
    <t>658 HK Equity</t>
  </si>
  <si>
    <t>CHINA HIGH SPEED TRANSMISSIO</t>
  </si>
  <si>
    <t>KYG2112D1051</t>
  </si>
  <si>
    <t>Transmission equipment for wind power</t>
  </si>
  <si>
    <t>OC US Equity</t>
  </si>
  <si>
    <t>OWENS CORNING</t>
  </si>
  <si>
    <t>US6907421019</t>
  </si>
  <si>
    <t>ADI US Equity</t>
  </si>
  <si>
    <t>ANALOG DEVICES INC</t>
  </si>
  <si>
    <t>US0326541051</t>
  </si>
  <si>
    <t>Technology for smart grid technology developers</t>
  </si>
  <si>
    <t>816 HK Equity</t>
  </si>
  <si>
    <t>HUADIAN FUXIN ENERGY CORP -H</t>
  </si>
  <si>
    <t>CNE100001F60</t>
  </si>
  <si>
    <t>Independent Power Producers &amp; Energy Traders</t>
  </si>
  <si>
    <t>Wind energy</t>
  </si>
  <si>
    <t>010060 KS Equity</t>
  </si>
  <si>
    <t>OCI CO LTD</t>
  </si>
  <si>
    <t>KR7010060002</t>
  </si>
  <si>
    <t>Diversified Chemicals</t>
  </si>
  <si>
    <t>Polysilicon (used for solar photovoltaic cells)</t>
  </si>
  <si>
    <t>600875 CH Equity</t>
  </si>
  <si>
    <t>DONGFANG ELECTRIC CORP LTD-A</t>
  </si>
  <si>
    <t>CNE000000J28</t>
  </si>
  <si>
    <t>Hydro and steam power generation</t>
  </si>
  <si>
    <t>BHEL IN Equity</t>
  </si>
  <si>
    <t>BHARAT HEAVY ELECTRICALS</t>
  </si>
  <si>
    <t>INE257A01026</t>
  </si>
  <si>
    <t>Wind electric generators, solar photovoltaic</t>
  </si>
  <si>
    <t>300118 CH Equity</t>
  </si>
  <si>
    <t>RISEN ENERGY CO LTD-A</t>
  </si>
  <si>
    <t>CNE100000T73</t>
  </si>
  <si>
    <t>Photovoltaic applications</t>
  </si>
  <si>
    <t>S92 GR Equity</t>
  </si>
  <si>
    <t>SMA SOLAR TECHNOLOGY AG</t>
  </si>
  <si>
    <t>DE000A0DJ6J9</t>
  </si>
  <si>
    <t>Solar energy equipment</t>
  </si>
  <si>
    <t>002129 CH Equity</t>
  </si>
  <si>
    <t>TIANJIN ZHONGHUAN SEMICOND-A</t>
  </si>
  <si>
    <t>CNE1000000B8</t>
  </si>
  <si>
    <t>Silicon and semiconductors for solar energy generation</t>
  </si>
  <si>
    <t>ABY US Equity</t>
  </si>
  <si>
    <t>ATLANTICA YIELD PLC</t>
  </si>
  <si>
    <t>GB00BLP5YB54</t>
  </si>
  <si>
    <t>Renewable energy generation (solar, wind, cogeneration, etc.)</t>
  </si>
  <si>
    <t>000617 CH Equity</t>
  </si>
  <si>
    <t>CNPC CAPITAL CO LTD-A</t>
  </si>
  <si>
    <t>CNE000000MS3</t>
  </si>
  <si>
    <t>Construction Machinery &amp; Heavy Trucks</t>
  </si>
  <si>
    <t>Renewable energies such as wind, solar, biomass and geothermal energy</t>
  </si>
  <si>
    <t>1944 JP Equity</t>
  </si>
  <si>
    <t>KINDEN CORP</t>
  </si>
  <si>
    <t>JP3263000006</t>
  </si>
  <si>
    <t>Energy conservation &amp; renewal, wind and solar projects</t>
  </si>
  <si>
    <t>TOASO TI Equity</t>
  </si>
  <si>
    <t>TOFAS TURK OTOMOBIL FABRIKA</t>
  </si>
  <si>
    <t>TRATOASO91H3</t>
  </si>
  <si>
    <t>Turkey</t>
  </si>
  <si>
    <t>Electric car components</t>
  </si>
  <si>
    <t>600703 CH Equity</t>
  </si>
  <si>
    <t>SANAN OPTOELECTRONICS CO L-A</t>
  </si>
  <si>
    <t>CNE000000KB3</t>
  </si>
  <si>
    <t>LED products, solar cells</t>
  </si>
  <si>
    <t>TERP US Equity</t>
  </si>
  <si>
    <t>TERRAFORM POWER INC - A</t>
  </si>
  <si>
    <t>US88104R2094</t>
  </si>
  <si>
    <t>Clean power generation</t>
  </si>
  <si>
    <t>NEMAKA MM Equity</t>
  </si>
  <si>
    <t>NEMAK SAB DE CV</t>
  </si>
  <si>
    <t>MX01NE000001</t>
  </si>
  <si>
    <t>Mexico</t>
  </si>
  <si>
    <t>Fuel-efficient (lightweight) auto parts</t>
  </si>
  <si>
    <t>300274 CH Equity</t>
  </si>
  <si>
    <t>SUNGROW POWER SUPPLY CO LT-A</t>
  </si>
  <si>
    <t>CNE1000018M7</t>
  </si>
  <si>
    <t>Solar (PV) inverters, wind power converters</t>
  </si>
  <si>
    <t>SMTO3 BZ Equity</t>
  </si>
  <si>
    <t>SAO MARTINHO SA</t>
  </si>
  <si>
    <t>BRSMTOACNOR3</t>
  </si>
  <si>
    <t>Brazil</t>
  </si>
  <si>
    <t>Ethanol</t>
  </si>
  <si>
    <t>600406 CH Equity</t>
  </si>
  <si>
    <t>NARI TECHNOLOGY CO LTD-A</t>
  </si>
  <si>
    <t>CNE000001G38</t>
  </si>
  <si>
    <t>Renewable energy &amp; power electronics</t>
  </si>
  <si>
    <t>ZAIN KK Equity</t>
  </si>
  <si>
    <t>MOBILE TELECOMMUNICATIONS CO</t>
  </si>
  <si>
    <t>KW0EQ0601058</t>
  </si>
  <si>
    <t>Kuwait</t>
  </si>
  <si>
    <t>Telecommunication Services</t>
  </si>
  <si>
    <t>Wireless Telecommunication Services</t>
  </si>
  <si>
    <t>Telecommunications services enabling business efficiency processes</t>
  </si>
  <si>
    <t>002309 CH Equity</t>
  </si>
  <si>
    <t>JIANGSU ZHONGLI GROUP CO L-A</t>
  </si>
  <si>
    <t>CNE100000HM5</t>
  </si>
  <si>
    <t xml:space="preserve"> Photovoltaic modules and solar cells</t>
  </si>
  <si>
    <t>002745 CH Equity</t>
  </si>
  <si>
    <t>MLS CO LTD-A</t>
  </si>
  <si>
    <t>CNE100001X19</t>
  </si>
  <si>
    <t>LED lighting systems</t>
  </si>
  <si>
    <t>046890 KS Equity</t>
  </si>
  <si>
    <t>SEOUL SEMICONDUCTOR CO LTD</t>
  </si>
  <si>
    <t>KR7046890000</t>
  </si>
  <si>
    <t>LED devices</t>
  </si>
  <si>
    <t>6923 JP Equity</t>
  </si>
  <si>
    <t>STANLEY ELECTRIC CO LTD</t>
  </si>
  <si>
    <t>JP3399400005</t>
  </si>
  <si>
    <t>LED lamps</t>
  </si>
  <si>
    <t>2448 TT Equity</t>
  </si>
  <si>
    <t>EPISTAR CORP</t>
  </si>
  <si>
    <t>TW0002448008</t>
  </si>
  <si>
    <t>High-brightness LED products, which are used in general lighting, traffic signals, and various consumer products such as mobile phones and laptop computers</t>
  </si>
  <si>
    <t>600151 CH Equity</t>
  </si>
  <si>
    <t>SHANGHAI AEROSPACE AUTOMOB-A</t>
  </si>
  <si>
    <t>CNE000000W96</t>
  </si>
  <si>
    <t>Solar panels and components</t>
  </si>
  <si>
    <t>968 HK Equity</t>
  </si>
  <si>
    <t>XINYI SOLAR HOLDINGS LTD</t>
  </si>
  <si>
    <t>KYG9829N1025</t>
  </si>
  <si>
    <t>Solar glass</t>
  </si>
  <si>
    <t>SHI LN Equity</t>
  </si>
  <si>
    <t>SIG PLC</t>
  </si>
  <si>
    <t>GB0008025412</t>
  </si>
  <si>
    <t>Trading Companies &amp; Distributors</t>
  </si>
  <si>
    <t>Insulation and other high efficiency construction materials</t>
  </si>
  <si>
    <t>8586 JP Equity</t>
  </si>
  <si>
    <t>HITACHI CAPITAL CORP</t>
  </si>
  <si>
    <t>JP3786600001</t>
  </si>
  <si>
    <t>Financials</t>
  </si>
  <si>
    <t>Consumer Finance</t>
  </si>
  <si>
    <t>Business/finance solutions to support eco-friendly solar power, wind power, biomass power generation, and energy conservation projects</t>
  </si>
  <si>
    <t>600885 CH Equity</t>
  </si>
  <si>
    <t>HONGFA TECHNOLOGY CO LTD-A</t>
  </si>
  <si>
    <t>CNE000000JK6</t>
  </si>
  <si>
    <t>6674 JP Equity</t>
  </si>
  <si>
    <t>GS YUASA CORP</t>
  </si>
  <si>
    <t>JP3385820000</t>
  </si>
  <si>
    <t>Automobile and motorcycle batteries</t>
  </si>
  <si>
    <t>RBC US Equity</t>
  </si>
  <si>
    <t>REGAL BELOIT CORP</t>
  </si>
  <si>
    <t>US7587501039</t>
  </si>
  <si>
    <t>Efficient power transmission &amp; generation, electric motors</t>
  </si>
  <si>
    <t>000939 CH Equity</t>
  </si>
  <si>
    <t>KAIDI ECOLOGICAL-A</t>
  </si>
  <si>
    <t>CNE000001089</t>
  </si>
  <si>
    <t>Bio-energy electricity generation</t>
  </si>
  <si>
    <t>6963 JP Equity</t>
  </si>
  <si>
    <t>ROHM CO LTD</t>
  </si>
  <si>
    <t>JP3982800009</t>
  </si>
  <si>
    <t>Components for solar inverters</t>
  </si>
  <si>
    <t>NEP US Equity</t>
  </si>
  <si>
    <t>NEXTERA ENERGY PARTNERS LP</t>
  </si>
  <si>
    <t>US65341B1061</t>
  </si>
  <si>
    <t>Wind and solar energy projects</t>
  </si>
  <si>
    <t>601567 CH Equity</t>
  </si>
  <si>
    <t>NINGBO SANXING ELECTRIC CO-A</t>
  </si>
  <si>
    <t>CNE100001567</t>
  </si>
  <si>
    <t>Smart energy metering</t>
  </si>
  <si>
    <t>VALMT FH Equity</t>
  </si>
  <si>
    <t>VALMET OYJ</t>
  </si>
  <si>
    <t>FI4000074984</t>
  </si>
  <si>
    <t>Finland</t>
  </si>
  <si>
    <t>Energy automation systems</t>
  </si>
  <si>
    <t>EDC PM Equity</t>
  </si>
  <si>
    <t>ENERGY DEVELOPMENT CORP</t>
  </si>
  <si>
    <t>PHY2292T1026</t>
  </si>
  <si>
    <t>Philippines</t>
  </si>
  <si>
    <t>Geothermal energy</t>
  </si>
  <si>
    <t>600522 CH Equity</t>
  </si>
  <si>
    <t>JIANGSU ZHONGTIAN TECHNOLO-A</t>
  </si>
  <si>
    <t>CNE000001CW4</t>
  </si>
  <si>
    <t>Lithium ion battery</t>
  </si>
  <si>
    <t>SCYR SM Equity</t>
  </si>
  <si>
    <t>SACYR SA</t>
  </si>
  <si>
    <t>ES0182870214</t>
  </si>
  <si>
    <t>Heavy infrastructure building such as biomass, solar energy and geothermal plants. Design, construction and operation of waste treatment and waste-to-power plants.</t>
  </si>
  <si>
    <t>600482 CH Equity</t>
  </si>
  <si>
    <t>CHINA SHIPBUILDING INDUSTR-A</t>
  </si>
  <si>
    <t>CNE000001KB1</t>
  </si>
  <si>
    <t>Batteries</t>
  </si>
  <si>
    <t>ORA US Equity</t>
  </si>
  <si>
    <t>ORMAT TECHNOLOGIES INC</t>
  </si>
  <si>
    <t>US6866881021</t>
  </si>
  <si>
    <t>WEGE3 BZ Equity</t>
  </si>
  <si>
    <t>WEG SA</t>
  </si>
  <si>
    <t>BRWEGEACNOR0</t>
  </si>
  <si>
    <t xml:space="preserve">Electric motors, generators &amp; transformers </t>
  </si>
  <si>
    <t>600261 CH Equity</t>
  </si>
  <si>
    <t>ZHEJIANG YANKON GROUP CO L-A</t>
  </si>
  <si>
    <t>CNE0000013L2</t>
  </si>
  <si>
    <t>Energy-efficient lighting</t>
  </si>
  <si>
    <t>000049 CH Equity</t>
  </si>
  <si>
    <t>SHENZHEN DESAY BATTERY TEC-A</t>
  </si>
  <si>
    <t>CNE0000000F1</t>
  </si>
  <si>
    <t>AOS US Equity</t>
  </si>
  <si>
    <t>SMITH (A.O.) CORP</t>
  </si>
  <si>
    <t>US8318652091</t>
  </si>
  <si>
    <t>Energy efficient water heating technology</t>
  </si>
  <si>
    <t>4043 JP Equity</t>
  </si>
  <si>
    <t>TOKUYAMA CORP</t>
  </si>
  <si>
    <t>JP3625000009</t>
  </si>
  <si>
    <t>Polysilicon Polycrystalline Silicon (used for solar cells)</t>
  </si>
  <si>
    <t>1951 JP Equity</t>
  </si>
  <si>
    <t>KYOWA EXEO CORP</t>
  </si>
  <si>
    <t>JP3254200003</t>
  </si>
  <si>
    <t>Solar projects</t>
  </si>
  <si>
    <t>TKR US Equity</t>
  </si>
  <si>
    <t>TIMKEN CO</t>
  </si>
  <si>
    <t>US8873891043</t>
  </si>
  <si>
    <t>Wind turbine bearings</t>
  </si>
  <si>
    <t>002384 CH Equity</t>
  </si>
  <si>
    <t>SUZHOU DONGSHAN PRECISION-A</t>
  </si>
  <si>
    <t>CNE100000N79</t>
  </si>
  <si>
    <t>Components for solar modules</t>
  </si>
  <si>
    <t>ARCAD NA Equity</t>
  </si>
  <si>
    <t>ARCADIS NV</t>
  </si>
  <si>
    <t>NL0006237562</t>
  </si>
  <si>
    <t>Environmental &amp; energy consulting/modeling</t>
  </si>
  <si>
    <t>603806 CH Equity</t>
  </si>
  <si>
    <t>HANGZHOU FIRST APPLIED MAT-A</t>
  </si>
  <si>
    <t>CNE100001VX1</t>
  </si>
  <si>
    <t>Products for solar panels</t>
  </si>
  <si>
    <t>002610 CH Equity</t>
  </si>
  <si>
    <t>JIANGSU AKCOME SCIENCE &amp; T-A</t>
  </si>
  <si>
    <t>CNE1000016H1</t>
  </si>
  <si>
    <t>Solar accessories</t>
  </si>
  <si>
    <t>600590 CH Equity</t>
  </si>
  <si>
    <t>TELLHOW SCI-TECH CO LTD-A</t>
  </si>
  <si>
    <t>CNE000001BS4</t>
  </si>
  <si>
    <t>TRMB US Equity</t>
  </si>
  <si>
    <t>TRIMBLE INC</t>
  </si>
  <si>
    <t>US8962391004</t>
  </si>
  <si>
    <t>OERL SW Equity</t>
  </si>
  <si>
    <t>OC OERLIKON CORP AG-REG</t>
  </si>
  <si>
    <t>CH0000816824</t>
  </si>
  <si>
    <t>Energy efficient textiles</t>
  </si>
  <si>
    <t>NFI CN Equity</t>
  </si>
  <si>
    <t>NEW FLYER INDUSTRIES INC</t>
  </si>
  <si>
    <t>CA64438T4019</t>
  </si>
  <si>
    <t>6013 JP Equity</t>
  </si>
  <si>
    <t>Takuma Co Ltd</t>
  </si>
  <si>
    <t>JP3462600002</t>
  </si>
  <si>
    <t>Energy from waste</t>
  </si>
  <si>
    <t>000690 CH Equity</t>
  </si>
  <si>
    <t>GUANGDONG BAOLIHUA NEW-A</t>
  </si>
  <si>
    <t>CNE000000P12</t>
  </si>
  <si>
    <t>Thermal and wind power projects</t>
  </si>
  <si>
    <t>CPRE3 BZ Equity</t>
  </si>
  <si>
    <t>CPFL ENERGIAS RENOVAVEIS</t>
  </si>
  <si>
    <t>BRCPREACNOR5</t>
  </si>
  <si>
    <t>Electricity producer via wind turbines, thermal, etc.</t>
  </si>
  <si>
    <t>000021 CH Equity</t>
  </si>
  <si>
    <t>SHENZHEN KAIFA TECHNOLOGY-A</t>
  </si>
  <si>
    <t>CNE000000FK4</t>
  </si>
  <si>
    <t>Technology Hardware, Storage &amp; Peripherals</t>
  </si>
  <si>
    <t>Smart meters</t>
  </si>
  <si>
    <t>BMI US Equity</t>
  </si>
  <si>
    <t>BADGER METER INC</t>
  </si>
  <si>
    <t>US0565251081</t>
  </si>
  <si>
    <t>Metering equipment in water distribution, water &amp; wastewater treatment</t>
  </si>
  <si>
    <t>PKI US Equity</t>
  </si>
  <si>
    <t>PERKINELMER INC</t>
  </si>
  <si>
    <t>US7140461093</t>
  </si>
  <si>
    <t>Health Care</t>
  </si>
  <si>
    <t>Life Sciences Tools &amp; Services</t>
  </si>
  <si>
    <t>Solar-cell development and testing</t>
  </si>
  <si>
    <t>WWD US Equity</t>
  </si>
  <si>
    <t>WOODWARD INC</t>
  </si>
  <si>
    <t>US9807451037</t>
  </si>
  <si>
    <t>Wind converters</t>
  </si>
  <si>
    <t>TTCH IN Equity</t>
  </si>
  <si>
    <t>TATA CHEMICALS LTD</t>
  </si>
  <si>
    <t>INE092A01019</t>
  </si>
  <si>
    <t>Chemicals for bio diesel, solar energy, and fuel cells</t>
  </si>
  <si>
    <t>601179 CH Equity</t>
  </si>
  <si>
    <t>CHINA XD ELECTRIC CO LTD-A</t>
  </si>
  <si>
    <t>CNE100000KW8</t>
  </si>
  <si>
    <t>TTEK US Equity</t>
  </si>
  <si>
    <t>TETRA TECH INC</t>
  </si>
  <si>
    <t>US88162G1031</t>
  </si>
  <si>
    <t>Energy &amp; environmental consulting</t>
  </si>
  <si>
    <t>000009 CH Equity</t>
  </si>
  <si>
    <t>CHINA BAOAN GROUP-A</t>
  </si>
  <si>
    <t>CNE000000222</t>
  </si>
  <si>
    <t>New energy materials</t>
  </si>
  <si>
    <t>002121 CH Equity</t>
  </si>
  <si>
    <t>SHENZHEN CLOU ELECTRONICS-A</t>
  </si>
  <si>
    <t>CNE100000023</t>
  </si>
  <si>
    <t>Electricity automation equipment</t>
  </si>
  <si>
    <t>HXL US Equity</t>
  </si>
  <si>
    <t>HEXCEL CORP</t>
  </si>
  <si>
    <t>US4282911084</t>
  </si>
  <si>
    <t>Prepregs and composites for wind turbine blades</t>
  </si>
  <si>
    <t>SQM/B CI Equity</t>
  </si>
  <si>
    <t>SOC QUIMICA Y MINERA CHILE-B</t>
  </si>
  <si>
    <t>CLP8716X1082</t>
  </si>
  <si>
    <t>Chile</t>
  </si>
  <si>
    <t>Fertilizers &amp; Agricultural Chemicals</t>
  </si>
  <si>
    <t>Lithium used in batteries</t>
  </si>
  <si>
    <t>002176 CH Equity</t>
  </si>
  <si>
    <t>JIANGXI SPECIAL ELECTRIC -A</t>
  </si>
  <si>
    <t>CNE1000007F4</t>
  </si>
  <si>
    <t>High efficiency electric motors</t>
  </si>
  <si>
    <t>CSR AU Equity</t>
  </si>
  <si>
    <t>CSR LTD</t>
  </si>
  <si>
    <t>AU000000CSR5</t>
  </si>
  <si>
    <t>Australia</t>
  </si>
  <si>
    <t>Construction Materials</t>
  </si>
  <si>
    <t>Energy efficiency technologies</t>
  </si>
  <si>
    <t>EXID IN Equity</t>
  </si>
  <si>
    <t>EXIDE INDUSTRIES LTD</t>
  </si>
  <si>
    <t>INE302A01020</t>
  </si>
  <si>
    <t>Electric storage batteries</t>
  </si>
  <si>
    <t>SWECB SS Equity</t>
  </si>
  <si>
    <t>SWECO AB-B SHS</t>
  </si>
  <si>
    <t>SE0000489098</t>
  </si>
  <si>
    <t>Environmental consulting</t>
  </si>
  <si>
    <t>3436 JP Equity</t>
  </si>
  <si>
    <t>SUMCO CORP</t>
  </si>
  <si>
    <t>JP3322930003</t>
  </si>
  <si>
    <t>Silicon wafers for solar batteries</t>
  </si>
  <si>
    <t>6121 TT Equity</t>
  </si>
  <si>
    <t>SIMPLO TECHNOLOGY CO LTD</t>
  </si>
  <si>
    <t>TW0006121007</t>
  </si>
  <si>
    <t>Power cells, energy storage systems and charging facilities</t>
  </si>
  <si>
    <t>300317 CH Equity</t>
  </si>
  <si>
    <t>SHENZHEN JIAWEI PHOTOVOLTA-A</t>
  </si>
  <si>
    <t>CNE100001DK6</t>
  </si>
  <si>
    <t>Photovoltaic lighting products</t>
  </si>
  <si>
    <t>600869 CH Equity</t>
  </si>
  <si>
    <t>FAR EAST SMARTER ENERGY CO-A</t>
  </si>
  <si>
    <t>CNE000000HQ7</t>
  </si>
  <si>
    <t>Cables for wind power</t>
  </si>
  <si>
    <t>000930 CH Equity</t>
  </si>
  <si>
    <t>COFCO BIOCHEMICAL CO LTD -A</t>
  </si>
  <si>
    <t>CNE000000ZR7</t>
  </si>
  <si>
    <t>JM SS Equity</t>
  </si>
  <si>
    <t>JM AB</t>
  </si>
  <si>
    <t>SE0000806994</t>
  </si>
  <si>
    <t>Low-energy buildings</t>
  </si>
  <si>
    <t>MEL NZ Equity</t>
  </si>
  <si>
    <t>MERIDIAN ENERGY LTD</t>
  </si>
  <si>
    <t>NZMELE0002S7</t>
  </si>
  <si>
    <t>Wind farms &amp; hydro stations</t>
  </si>
  <si>
    <t>868 HK Equity</t>
  </si>
  <si>
    <t>XINYI GLASS HOLDINGS LTD</t>
  </si>
  <si>
    <t>KYG9828G1082</t>
  </si>
  <si>
    <t>300376 CH Equity</t>
  </si>
  <si>
    <t>GUANGDONG EAST POWER CO LT-A</t>
  </si>
  <si>
    <t>CNE100001RT7</t>
  </si>
  <si>
    <t>Solar panels &amp; solar inverters</t>
  </si>
  <si>
    <t>FIX US Equity</t>
  </si>
  <si>
    <t>COMFORT SYSTEMS USA INC</t>
  </si>
  <si>
    <t>US1999081045</t>
  </si>
  <si>
    <t>Energy services, retrofits</t>
  </si>
  <si>
    <t>IDFC IN Equity</t>
  </si>
  <si>
    <t>IDFC LTD</t>
  </si>
  <si>
    <t>INE043D01016</t>
  </si>
  <si>
    <t>Specialized Finance</t>
  </si>
  <si>
    <t>Green infrastructure financing</t>
  </si>
  <si>
    <t>PEGI US Equity</t>
  </si>
  <si>
    <t>PATTERN ENERGY GROUP INC</t>
  </si>
  <si>
    <t>US70338P1003</t>
  </si>
  <si>
    <t>Wind power projects</t>
  </si>
  <si>
    <t>TMX IN Equity</t>
  </si>
  <si>
    <t>THERMAX LTD</t>
  </si>
  <si>
    <t>INE152A01029</t>
  </si>
  <si>
    <t>Solar thermal &amp; solar photovoltaic products</t>
  </si>
  <si>
    <t>1504 TT Equity</t>
  </si>
  <si>
    <t>TECO ELECTRIC &amp; MACHINERY</t>
  </si>
  <si>
    <t>TW0001504009</t>
  </si>
  <si>
    <t>002449 CH Equity</t>
  </si>
  <si>
    <t>FOSHAN NATIONSTAR OPTOELEC-A</t>
  </si>
  <si>
    <t>CNE100000RM4</t>
  </si>
  <si>
    <t>LED and related products</t>
  </si>
  <si>
    <t>ESE US Equity</t>
  </si>
  <si>
    <t>ESCO TECHNOLOGIES INC</t>
  </si>
  <si>
    <t>US2963151046</t>
  </si>
  <si>
    <t>Energy metering</t>
  </si>
  <si>
    <t>002056 CH Equity</t>
  </si>
  <si>
    <t>HENGDIAN GROUP DMEGC -A</t>
  </si>
  <si>
    <t>CNE000001N70</t>
  </si>
  <si>
    <t>002531 CH Equity</t>
  </si>
  <si>
    <t>TITAN WIND ENERGY SUZHOU-A</t>
  </si>
  <si>
    <t>CNE100000YH0</t>
  </si>
  <si>
    <t>Wind power generation equipment</t>
  </si>
  <si>
    <t>300219 CH Equity</t>
  </si>
  <si>
    <t>HONGLI ZHIHUI GROUP CO LTD-A</t>
  </si>
  <si>
    <t>CNE100001328</t>
  </si>
  <si>
    <t>600629 CH Equity</t>
  </si>
  <si>
    <t>ARCPLUS GROUP PLC-A</t>
  </si>
  <si>
    <t>CNE000000784</t>
  </si>
  <si>
    <t>Wind power blades</t>
  </si>
  <si>
    <t>002190 CH Equity</t>
  </si>
  <si>
    <t>SICHUAN CHENGFEI INTEGRAT -A</t>
  </si>
  <si>
    <t>CNE100000890</t>
  </si>
  <si>
    <t>Dies to increase efficiency and accuracy of industrial machinery</t>
  </si>
  <si>
    <t>603556 CH Equity</t>
  </si>
  <si>
    <t>HEXING ELECTRICAL CO LTD-A</t>
  </si>
  <si>
    <t>CNE100002GS0</t>
  </si>
  <si>
    <t>Energy management equipment and tools such as micro grid solutions and smart distribution systems</t>
  </si>
  <si>
    <t>DLG GR Equity</t>
  </si>
  <si>
    <t>DIALOG SEMICONDUCTOR PLC</t>
  </si>
  <si>
    <t>GB0059822006</t>
  </si>
  <si>
    <t>Smart lighting, smart meters</t>
  </si>
  <si>
    <t>000957 CH Equity</t>
  </si>
  <si>
    <t>ZHONGTONG BUS &amp; HOLDING CO-A</t>
  </si>
  <si>
    <t>CNE000001188</t>
  </si>
  <si>
    <t>Hybrid/ pure electric buses</t>
  </si>
  <si>
    <t>MYTIL GA Equity</t>
  </si>
  <si>
    <t>MYTILINEOS HOLDINGS S.A.</t>
  </si>
  <si>
    <t>GRS393503008</t>
  </si>
  <si>
    <t>Greece</t>
  </si>
  <si>
    <t>Solar power equipment and infrastructure</t>
  </si>
  <si>
    <t>DELTA TB Equity</t>
  </si>
  <si>
    <t>DELTA ELECTRONICS THAI PCL</t>
  </si>
  <si>
    <t>TH0528010Z00</t>
  </si>
  <si>
    <t>Thailand</t>
  </si>
  <si>
    <t>Solar inverters</t>
  </si>
  <si>
    <t>200012 CH Equity</t>
  </si>
  <si>
    <t>CSG HOLDING CO LTD - B</t>
  </si>
  <si>
    <t>CNE0000002M3</t>
  </si>
  <si>
    <t>Solar cells and modules</t>
  </si>
  <si>
    <t>INE CN Equity</t>
  </si>
  <si>
    <t>INNERGEX RENEWABLE ENERGY</t>
  </si>
  <si>
    <t>CA45790B1040</t>
  </si>
  <si>
    <t>Hydroelectric and wind power projects</t>
  </si>
  <si>
    <t>EA TB Equity</t>
  </si>
  <si>
    <t>ENERGY ABSOLUTE PCL</t>
  </si>
  <si>
    <t>TH3545010003</t>
  </si>
  <si>
    <t>Energy</t>
  </si>
  <si>
    <t>Oil &amp; Gas Refining &amp; Marketing</t>
  </si>
  <si>
    <t>Biodiesel</t>
  </si>
  <si>
    <t>NWE US Equity</t>
  </si>
  <si>
    <t>NORTHWESTERN CORP</t>
  </si>
  <si>
    <t>US6680743050</t>
  </si>
  <si>
    <t>Hydro and wind energy</t>
  </si>
  <si>
    <t>000786 CH Equity</t>
  </si>
  <si>
    <t>BEIJING NEW BUILDING MATER-A</t>
  </si>
  <si>
    <t>CNE000000QS4</t>
  </si>
  <si>
    <t>Energy saving building materials</t>
  </si>
  <si>
    <t>OLED US Equity</t>
  </si>
  <si>
    <t>UNIVERSAL DISPLAY CORP</t>
  </si>
  <si>
    <t>US91347P1057</t>
  </si>
  <si>
    <t>Low-energy use lighting</t>
  </si>
  <si>
    <t>600475 CH Equity</t>
  </si>
  <si>
    <t>WUXI HUAGUANG BOILER CO-A</t>
  </si>
  <si>
    <t>CNE000001FD7</t>
  </si>
  <si>
    <t>Renewable energy production equipment</t>
  </si>
  <si>
    <t>601908 CH Equity</t>
  </si>
  <si>
    <t>BEIJING JINGYUNTONG TECHNO-A</t>
  </si>
  <si>
    <t>CNE100001757</t>
  </si>
  <si>
    <t>Photovoltaic equipment</t>
  </si>
  <si>
    <t>6641 JP Equity</t>
  </si>
  <si>
    <t>NISSIN ELECTRIC CO LTD</t>
  </si>
  <si>
    <t>JP3677600003</t>
  </si>
  <si>
    <t xml:space="preserve">Photovoltaic systems </t>
  </si>
  <si>
    <t>RNW CN Equity</t>
  </si>
  <si>
    <t>TRANSALTA RENEWABLES INC</t>
  </si>
  <si>
    <t>CA8934631091</t>
  </si>
  <si>
    <t>Renewable power generation (wind &amp; hydroelectric)</t>
  </si>
  <si>
    <t>CWY AU Equity</t>
  </si>
  <si>
    <t>CLEANAWAY WASTE MANAGEMENT L</t>
  </si>
  <si>
    <t>AU000000CWY3</t>
  </si>
  <si>
    <t xml:space="preserve">Waste management and recycling </t>
  </si>
  <si>
    <t>APOG US Equity</t>
  </si>
  <si>
    <t>APOGEE ENTERPRISES INC</t>
  </si>
  <si>
    <t>US0375981091</t>
  </si>
  <si>
    <t>Green building products &amp; services</t>
  </si>
  <si>
    <t>600478 CH Equity</t>
  </si>
  <si>
    <t>HUNAN CORUN NEW ENERGY CO-A</t>
  </si>
  <si>
    <t>CNE000001FY3</t>
  </si>
  <si>
    <t>Batteries and nickel products - nickel-metal hydride batteries, power battery packages, foam nickel and others</t>
  </si>
  <si>
    <t>FAG SS Equity</t>
  </si>
  <si>
    <t>FAGERHULT AB</t>
  </si>
  <si>
    <t>SE0010048884</t>
  </si>
  <si>
    <t>Lighting fixtures and control systems</t>
  </si>
  <si>
    <t>200541 CH Equity</t>
  </si>
  <si>
    <t>FOSHAN ELECTRICAL &amp; LIGHT-B</t>
  </si>
  <si>
    <t>CNE000000J10</t>
  </si>
  <si>
    <t>LED lighting</t>
  </si>
  <si>
    <t>300068 CH Equity</t>
  </si>
  <si>
    <t>ZHEJIANG NARADA POWER SOUR-A</t>
  </si>
  <si>
    <t>CNE100000NC4</t>
  </si>
  <si>
    <t>Batteries, solar cells</t>
  </si>
  <si>
    <t>HAVL IN Equity</t>
  </si>
  <si>
    <t>HAVELLS INDIA LTD</t>
  </si>
  <si>
    <t>INE176B01034</t>
  </si>
  <si>
    <t>Energy meters</t>
  </si>
  <si>
    <t/>
  </si>
  <si>
    <t>ROCK US Equity</t>
  </si>
  <si>
    <t>GIBRALTAR INDUSTRIES INC</t>
  </si>
  <si>
    <t>US3746891072</t>
  </si>
  <si>
    <t>Solar mounting systems</t>
  </si>
  <si>
    <t>Rank</t>
  </si>
  <si>
    <t>Market Cap:20170630</t>
  </si>
  <si>
    <t>BE0003884047</t>
  </si>
  <si>
    <t>Bermuda</t>
  </si>
  <si>
    <t>TBEA CO LTD-A</t>
  </si>
  <si>
    <t>CNE000000RB8</t>
  </si>
  <si>
    <t>Power transformers and other electrical equipment, and a developer of transmission projects</t>
  </si>
  <si>
    <t>SENVION SA</t>
  </si>
  <si>
    <t>LU1377527517</t>
  </si>
  <si>
    <t>Luxembourg</t>
  </si>
  <si>
    <t>Onshore and offshore wind turbines</t>
  </si>
  <si>
    <t>CAVERION CORP</t>
  </si>
  <si>
    <t>FI4000062781</t>
  </si>
  <si>
    <t>Functional, safe and energy-efficient technical solutions for buildings, infrastructure and industrial plants.</t>
  </si>
  <si>
    <t>US88104R1005</t>
  </si>
  <si>
    <t>HANERGY THIN FILM POWER GROU</t>
  </si>
  <si>
    <t>BMG4288J1062</t>
  </si>
  <si>
    <t>Equipment and turnkey production lines for the manufacture of solar modules</t>
  </si>
  <si>
    <t>BEIJING SIFANG AUTOMATION-A</t>
  </si>
  <si>
    <t>CNE100000YL2</t>
  </si>
  <si>
    <t>Power distribution Automation</t>
  </si>
  <si>
    <t>VEECO INSTRUMENTS INC</t>
  </si>
  <si>
    <t>US9224171002</t>
  </si>
  <si>
    <t>Design, manufacture and market thin film equipment geared for energy efficiency, mobility and the internet-of-things</t>
  </si>
  <si>
    <t>Nunber</t>
  </si>
  <si>
    <t>Clean 200 Top Ten Country</t>
  </si>
  <si>
    <t>Number of companies on Clean200</t>
  </si>
  <si>
    <t>Greater China</t>
  </si>
  <si>
    <t>South Korea</t>
  </si>
  <si>
    <t>Ireland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</si>
</sst>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??_);_(@_)"/>
    <numFmt numFmtId="165" formatCode="_-&quot;$&quot;* #,##0_-;\-&quot;$&quot;* #,##0_-;_-&quot;$&quot;* &quot;-&quot;??_-;_-@"/>
    <numFmt numFmtId="166" formatCode="0.0%"/>
  </numFmts>
  <fonts count="7">
    <font>
      <sz val="10.0"/>
      <color rgb="FF000000"/>
      <name val="Arial"/>
    </font>
    <font>
      <sz val="10.0"/>
      <color theme="1"/>
      <name val="Arial"/>
    </font>
    <font>
      <color theme="1"/>
      <name val="Calibri"/>
    </font>
    <font>
      <sz val="10.0"/>
      <color rgb="FF1F497D"/>
      <name val="Arial"/>
    </font>
    <font>
      <b/>
      <sz val="10.0"/>
      <color theme="1"/>
      <name val="Arial"/>
    </font>
    <font>
      <sz val="12.0"/>
      <color rgb="FF000000"/>
      <name val="Calibri"/>
    </font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BF0ED"/>
        <bgColor rgb="FFEBF0ED"/>
      </patternFill>
    </fill>
  </fills>
  <borders count="4">
    <border/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3" numFmtId="0" xfId="0" applyFont="1"/>
    <xf borderId="0" fillId="0" fontId="4" numFmtId="0" xfId="0" applyFont="1"/>
    <xf borderId="0" fillId="0" fontId="4" numFmtId="164" xfId="0" applyFont="1" applyNumberFormat="1"/>
    <xf borderId="0" fillId="0" fontId="1" numFmtId="0" xfId="0" applyFont="1"/>
    <xf borderId="1" fillId="2" fontId="5" numFmtId="0" xfId="0" applyAlignment="1" applyBorder="1" applyFill="1" applyFont="1">
      <alignment horizontal="left" readingOrder="1"/>
    </xf>
    <xf borderId="0" fillId="0" fontId="6" numFmtId="166" xfId="0" applyFont="1" applyNumberFormat="1"/>
    <xf borderId="0" fillId="0" fontId="6" numFmtId="0" xfId="0" applyFont="1"/>
    <xf borderId="2" fillId="2" fontId="5" numFmtId="0" xfId="0" applyAlignment="1" applyBorder="1" applyFont="1">
      <alignment horizontal="left" readingOrder="1"/>
    </xf>
    <xf borderId="3" fillId="2" fontId="5" numFmtId="0" xfId="0" applyAlignment="1" applyBorder="1" applyFont="1">
      <alignment horizontal="left" readingOrder="1"/>
    </xf>
    <xf borderId="3" fillId="2" fontId="5" numFmtId="9" xfId="0" applyAlignment="1" applyBorder="1" applyFont="1" applyNumberFormat="1">
      <alignment horizontal="left" readingOrder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Pt>
            <c:idx val="9"/>
            <c:spPr>
              <a:solidFill>
                <a:schemeClr val="accent4"/>
              </a:solidFill>
            </c:spPr>
          </c:dPt>
          <c:dPt>
            <c:idx val="1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'Sector Breakdown'!$A$1:$A$11</c:f>
            </c:strRef>
          </c:cat>
          <c:val>
            <c:numRef>
              <c:f>'Sector Breakdown'!$B$1:$B$11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47625</xdr:rowOff>
    </xdr:from>
    <xdr:ext cx="1609725" cy="10858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1095375</xdr:colOff>
      <xdr:row>0</xdr:row>
      <xdr:rowOff>390525</xdr:rowOff>
    </xdr:from>
    <xdr:ext cx="550545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1638300</xdr:colOff>
      <xdr:row>12</xdr:row>
      <xdr:rowOff>104775</xdr:rowOff>
    </xdr:from>
    <xdr:ext cx="6629400" cy="39719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0.14"/>
    <col customWidth="1" min="3" max="3" width="18.71"/>
    <col customWidth="1" min="4" max="4" width="32.71"/>
    <col customWidth="1" min="5" max="7" width="8.86"/>
    <col customWidth="1" min="8" max="8" width="18.71"/>
    <col customWidth="1" min="9" max="9" width="14.71"/>
    <col customWidth="1" min="10" max="26" width="8.86"/>
  </cols>
  <sheetData>
    <row r="1" ht="98.25" customHeight="1">
      <c r="A1" s="1"/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1" t="s">
        <v>8</v>
      </c>
      <c r="J2" s="1" t="s">
        <v>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4" t="s">
        <v>10</v>
      </c>
      <c r="B3" s="4" t="s">
        <v>11</v>
      </c>
      <c r="C3" s="5">
        <v>1.17622901606666E11</v>
      </c>
      <c r="D3" s="4" t="s">
        <v>12</v>
      </c>
      <c r="E3" s="4" t="s">
        <v>13</v>
      </c>
      <c r="F3" s="4" t="s">
        <v>14</v>
      </c>
      <c r="G3" s="4" t="s">
        <v>15</v>
      </c>
      <c r="H3" s="6">
        <v>4.512466335931963E10</v>
      </c>
      <c r="I3" s="4">
        <v>1.0</v>
      </c>
      <c r="J3" s="4" t="s">
        <v>16</v>
      </c>
    </row>
    <row r="4" ht="12.75" customHeight="1">
      <c r="A4" s="4" t="s">
        <v>17</v>
      </c>
      <c r="B4" s="4" t="s">
        <v>18</v>
      </c>
      <c r="C4" s="5">
        <v>2.08893236085879E11</v>
      </c>
      <c r="D4" s="4" t="s">
        <v>19</v>
      </c>
      <c r="E4" s="4" t="s">
        <v>20</v>
      </c>
      <c r="F4" s="4" t="s">
        <v>21</v>
      </c>
      <c r="G4" s="4" t="s">
        <v>22</v>
      </c>
      <c r="H4" s="6">
        <v>3.3449641362901802E10</v>
      </c>
      <c r="I4" s="4">
        <v>1.0</v>
      </c>
      <c r="J4" s="4" t="s">
        <v>23</v>
      </c>
    </row>
    <row r="5" ht="12.75" customHeight="1">
      <c r="A5" s="4" t="s">
        <v>24</v>
      </c>
      <c r="B5" s="4" t="s">
        <v>25</v>
      </c>
      <c r="C5" s="5">
        <v>5.01667553074761E10</v>
      </c>
      <c r="D5" s="4" t="s">
        <v>26</v>
      </c>
      <c r="E5" s="4" t="s">
        <v>27</v>
      </c>
      <c r="F5" s="4" t="s">
        <v>14</v>
      </c>
      <c r="G5" s="4" t="s">
        <v>28</v>
      </c>
      <c r="H5" s="6">
        <v>1.9469880151387726E10</v>
      </c>
      <c r="I5" s="4">
        <v>1.0</v>
      </c>
      <c r="J5" s="4" t="s">
        <v>29</v>
      </c>
    </row>
    <row r="6" ht="12.75" customHeight="1">
      <c r="A6" s="4" t="s">
        <v>30</v>
      </c>
      <c r="B6" s="4" t="s">
        <v>31</v>
      </c>
      <c r="C6" s="5">
        <v>5.81258674491224E10</v>
      </c>
      <c r="D6" s="4" t="s">
        <v>32</v>
      </c>
      <c r="E6" s="4" t="s">
        <v>33</v>
      </c>
      <c r="F6" s="4" t="s">
        <v>14</v>
      </c>
      <c r="G6" s="4" t="s">
        <v>28</v>
      </c>
      <c r="H6" s="6">
        <v>1.759056E10</v>
      </c>
      <c r="I6" s="4">
        <v>1.0</v>
      </c>
      <c r="J6" s="4" t="s">
        <v>16</v>
      </c>
    </row>
    <row r="7" ht="12.75" customHeight="1">
      <c r="A7" s="4" t="s">
        <v>34</v>
      </c>
      <c r="B7" s="4" t="s">
        <v>35</v>
      </c>
      <c r="C7" s="5">
        <v>3.59129470427043E10</v>
      </c>
      <c r="D7" s="4" t="s">
        <v>36</v>
      </c>
      <c r="E7" s="4" t="s">
        <v>20</v>
      </c>
      <c r="F7" s="4" t="s">
        <v>21</v>
      </c>
      <c r="G7" s="4" t="s">
        <v>37</v>
      </c>
      <c r="H7" s="6">
        <v>1.1208746543365068E10</v>
      </c>
      <c r="I7" s="4">
        <v>1.0</v>
      </c>
      <c r="J7" s="4" t="s">
        <v>38</v>
      </c>
    </row>
    <row r="8" ht="12.75" customHeight="1">
      <c r="A8" s="4" t="s">
        <v>39</v>
      </c>
      <c r="B8" s="4" t="s">
        <v>40</v>
      </c>
      <c r="C8" s="5">
        <v>1.52903722956847E10</v>
      </c>
      <c r="D8" s="4" t="s">
        <v>41</v>
      </c>
      <c r="E8" s="4" t="s">
        <v>42</v>
      </c>
      <c r="F8" s="4" t="s">
        <v>14</v>
      </c>
      <c r="G8" s="4" t="s">
        <v>43</v>
      </c>
      <c r="H8" s="6">
        <v>1.07621951219512E10</v>
      </c>
      <c r="I8" s="4">
        <v>1.0</v>
      </c>
      <c r="J8" s="4" t="s">
        <v>44</v>
      </c>
    </row>
    <row r="9" ht="12.75" customHeight="1">
      <c r="A9" s="4" t="s">
        <v>45</v>
      </c>
      <c r="B9" s="4" t="s">
        <v>46</v>
      </c>
      <c r="C9" s="5">
        <v>5.31588863827338E9</v>
      </c>
      <c r="D9" s="4" t="s">
        <v>47</v>
      </c>
      <c r="E9" s="4" t="s">
        <v>48</v>
      </c>
      <c r="F9" s="4" t="s">
        <v>14</v>
      </c>
      <c r="G9" s="4" t="s">
        <v>49</v>
      </c>
      <c r="H9" s="6">
        <v>7.51594E9</v>
      </c>
      <c r="I9" s="4">
        <v>1.0</v>
      </c>
      <c r="J9" s="4" t="s">
        <v>50</v>
      </c>
    </row>
    <row r="10" ht="12.75" customHeight="1">
      <c r="A10" s="4" t="s">
        <v>51</v>
      </c>
      <c r="B10" s="4" t="s">
        <v>52</v>
      </c>
      <c r="C10" s="5">
        <v>2.19036261589843E10</v>
      </c>
      <c r="D10" s="4" t="s">
        <v>53</v>
      </c>
      <c r="E10" s="4" t="s">
        <v>13</v>
      </c>
      <c r="F10" s="4" t="s">
        <v>54</v>
      </c>
      <c r="G10" s="4" t="s">
        <v>55</v>
      </c>
      <c r="H10" s="6">
        <v>7.42570437342304E9</v>
      </c>
      <c r="I10" s="4">
        <v>1.0</v>
      </c>
      <c r="J10" s="5" t="s">
        <v>56</v>
      </c>
    </row>
    <row r="11" ht="12.75" customHeight="1">
      <c r="A11" s="4" t="s">
        <v>57</v>
      </c>
      <c r="B11" s="4" t="s">
        <v>58</v>
      </c>
      <c r="C11" s="5">
        <v>1.79155228748047E10</v>
      </c>
      <c r="D11" s="4" t="s">
        <v>59</v>
      </c>
      <c r="E11" s="4" t="s">
        <v>60</v>
      </c>
      <c r="F11" s="4" t="s">
        <v>54</v>
      </c>
      <c r="G11" s="4" t="s">
        <v>61</v>
      </c>
      <c r="H11" s="6">
        <v>6.192770313499685E9</v>
      </c>
      <c r="I11" s="4">
        <v>1.0</v>
      </c>
      <c r="J11" s="4" t="s">
        <v>62</v>
      </c>
    </row>
    <row r="12" ht="12.75" customHeight="1">
      <c r="A12" s="4" t="s">
        <v>63</v>
      </c>
      <c r="B12" s="4" t="s">
        <v>64</v>
      </c>
      <c r="C12" s="5">
        <v>4.54023353401199E10</v>
      </c>
      <c r="D12" s="4" t="s">
        <v>65</v>
      </c>
      <c r="E12" s="4" t="s">
        <v>66</v>
      </c>
      <c r="F12" s="4" t="s">
        <v>14</v>
      </c>
      <c r="G12" s="4" t="s">
        <v>28</v>
      </c>
      <c r="H12" s="6">
        <v>5.64768E9</v>
      </c>
      <c r="I12" s="4">
        <v>1.0</v>
      </c>
      <c r="J12" s="4" t="s">
        <v>29</v>
      </c>
    </row>
    <row r="13" ht="12.75" customHeight="1">
      <c r="A13" s="4" t="s">
        <v>67</v>
      </c>
      <c r="B13" s="4" t="s">
        <v>68</v>
      </c>
      <c r="C13" s="5">
        <v>5.28109815647644E9</v>
      </c>
      <c r="D13" s="4" t="s">
        <v>69</v>
      </c>
      <c r="E13" s="4" t="s">
        <v>70</v>
      </c>
      <c r="F13" s="4" t="s">
        <v>14</v>
      </c>
      <c r="G13" s="4" t="s">
        <v>28</v>
      </c>
      <c r="H13" s="6">
        <v>5.610018923465093E9</v>
      </c>
      <c r="I13" s="4">
        <v>1.0</v>
      </c>
      <c r="J13" s="4" t="s">
        <v>71</v>
      </c>
    </row>
    <row r="14" ht="12.75" customHeight="1">
      <c r="A14" s="4" t="s">
        <v>72</v>
      </c>
      <c r="B14" s="4" t="s">
        <v>73</v>
      </c>
      <c r="C14" s="5">
        <v>5.387064211935E10</v>
      </c>
      <c r="D14" s="4" t="s">
        <v>74</v>
      </c>
      <c r="E14" s="4" t="s">
        <v>66</v>
      </c>
      <c r="F14" s="4" t="s">
        <v>21</v>
      </c>
      <c r="G14" s="4" t="s">
        <v>22</v>
      </c>
      <c r="H14" s="6">
        <v>5.250099E9</v>
      </c>
      <c r="I14" s="4">
        <v>1.0</v>
      </c>
      <c r="J14" s="4" t="s">
        <v>75</v>
      </c>
    </row>
    <row r="15" ht="12.75" customHeight="1">
      <c r="A15" s="4" t="s">
        <v>76</v>
      </c>
      <c r="B15" s="4" t="s">
        <v>77</v>
      </c>
      <c r="C15" s="5">
        <v>3.53793805087599E10</v>
      </c>
      <c r="D15" s="4" t="s">
        <v>78</v>
      </c>
      <c r="E15" s="4" t="s">
        <v>79</v>
      </c>
      <c r="F15" s="4" t="s">
        <v>14</v>
      </c>
      <c r="G15" s="4" t="s">
        <v>80</v>
      </c>
      <c r="H15" s="6">
        <v>5.12924E9</v>
      </c>
      <c r="I15" s="4">
        <v>1.0</v>
      </c>
      <c r="J15" s="4" t="s">
        <v>81</v>
      </c>
    </row>
    <row r="16" ht="12.75" customHeight="1">
      <c r="A16" s="4" t="s">
        <v>82</v>
      </c>
      <c r="B16" s="4" t="s">
        <v>83</v>
      </c>
      <c r="C16" s="5">
        <v>3.55369310828138E10</v>
      </c>
      <c r="D16" s="4" t="s">
        <v>84</v>
      </c>
      <c r="E16" s="4" t="s">
        <v>70</v>
      </c>
      <c r="F16" s="4" t="s">
        <v>14</v>
      </c>
      <c r="G16" s="4" t="s">
        <v>15</v>
      </c>
      <c r="H16" s="6">
        <v>4.381539108494542E9</v>
      </c>
      <c r="I16" s="4">
        <v>1.0</v>
      </c>
      <c r="J16" s="4" t="s">
        <v>85</v>
      </c>
    </row>
    <row r="17" ht="12.75" customHeight="1">
      <c r="A17" s="4" t="s">
        <v>86</v>
      </c>
      <c r="B17" s="4" t="s">
        <v>87</v>
      </c>
      <c r="C17" s="5">
        <v>1.05E10</v>
      </c>
      <c r="D17" s="7" t="s">
        <v>88</v>
      </c>
      <c r="E17" s="4" t="s">
        <v>89</v>
      </c>
      <c r="F17" s="4" t="s">
        <v>90</v>
      </c>
      <c r="G17" s="4" t="s">
        <v>91</v>
      </c>
      <c r="H17" s="6">
        <v>4.0623529962152953E9</v>
      </c>
      <c r="I17" s="4">
        <v>1.0</v>
      </c>
      <c r="J17" s="4" t="s">
        <v>92</v>
      </c>
    </row>
    <row r="18" ht="12.75" customHeight="1">
      <c r="A18" s="4" t="s">
        <v>93</v>
      </c>
      <c r="B18" s="4" t="s">
        <v>94</v>
      </c>
      <c r="C18" s="5">
        <v>9.43907369512533E9</v>
      </c>
      <c r="D18" s="4" t="s">
        <v>95</v>
      </c>
      <c r="E18" s="4" t="s">
        <v>13</v>
      </c>
      <c r="F18" s="4" t="s">
        <v>14</v>
      </c>
      <c r="G18" s="4" t="s">
        <v>28</v>
      </c>
      <c r="H18" s="6">
        <v>3.6569808646350074E9</v>
      </c>
      <c r="I18" s="4">
        <v>1.0</v>
      </c>
      <c r="J18" s="4" t="s">
        <v>71</v>
      </c>
    </row>
    <row r="19" ht="12.75" customHeight="1">
      <c r="A19" s="4" t="s">
        <v>96</v>
      </c>
      <c r="B19" s="4" t="s">
        <v>97</v>
      </c>
      <c r="C19" s="5">
        <v>9.61050306023199E9</v>
      </c>
      <c r="D19" s="4" t="s">
        <v>98</v>
      </c>
      <c r="E19" s="4" t="s">
        <v>99</v>
      </c>
      <c r="F19" s="4" t="s">
        <v>14</v>
      </c>
      <c r="G19" s="4" t="s">
        <v>43</v>
      </c>
      <c r="H19" s="6">
        <v>3.63644580529857E9</v>
      </c>
      <c r="I19" s="4">
        <v>1.0</v>
      </c>
      <c r="J19" s="4" t="s">
        <v>100</v>
      </c>
    </row>
    <row r="20" ht="12.75" customHeight="1">
      <c r="A20" s="4" t="s">
        <v>101</v>
      </c>
      <c r="B20" s="4" t="s">
        <v>102</v>
      </c>
      <c r="C20" s="5">
        <v>3.5274078E10</v>
      </c>
      <c r="D20" s="4" t="s">
        <v>103</v>
      </c>
      <c r="E20" s="4" t="s">
        <v>79</v>
      </c>
      <c r="F20" s="4" t="s">
        <v>14</v>
      </c>
      <c r="G20" s="4" t="s">
        <v>28</v>
      </c>
      <c r="H20" s="6">
        <v>3.3569900000000005E9</v>
      </c>
      <c r="I20" s="4">
        <v>1.0</v>
      </c>
      <c r="J20" s="4" t="s">
        <v>104</v>
      </c>
    </row>
    <row r="21" ht="12.75" customHeight="1">
      <c r="A21" s="4" t="s">
        <v>105</v>
      </c>
      <c r="B21" s="4" t="s">
        <v>106</v>
      </c>
      <c r="C21" s="5">
        <v>1.71162250773054E10</v>
      </c>
      <c r="D21" s="4" t="s">
        <v>107</v>
      </c>
      <c r="E21" s="4" t="s">
        <v>20</v>
      </c>
      <c r="F21" s="4" t="s">
        <v>21</v>
      </c>
      <c r="G21" s="4" t="s">
        <v>37</v>
      </c>
      <c r="H21" s="6">
        <v>3.129903304004309E9</v>
      </c>
      <c r="I21" s="4">
        <v>1.0</v>
      </c>
      <c r="J21" s="4" t="s">
        <v>108</v>
      </c>
    </row>
    <row r="22" ht="12.75" customHeight="1">
      <c r="A22" s="4" t="s">
        <v>109</v>
      </c>
      <c r="B22" s="4" t="s">
        <v>110</v>
      </c>
      <c r="C22" s="5">
        <v>2.30185337350959E10</v>
      </c>
      <c r="D22" s="4" t="s">
        <v>111</v>
      </c>
      <c r="E22" s="4" t="s">
        <v>42</v>
      </c>
      <c r="F22" s="4" t="s">
        <v>54</v>
      </c>
      <c r="G22" s="4" t="s">
        <v>61</v>
      </c>
      <c r="H22" s="6">
        <v>3.0062303575978937E9</v>
      </c>
      <c r="I22" s="4">
        <v>1.0</v>
      </c>
      <c r="J22" s="4" t="s">
        <v>44</v>
      </c>
    </row>
    <row r="23" ht="12.75" customHeight="1">
      <c r="A23" s="4" t="s">
        <v>112</v>
      </c>
      <c r="B23" s="4" t="s">
        <v>113</v>
      </c>
      <c r="C23" s="5">
        <v>9.85998912905949E9</v>
      </c>
      <c r="D23" s="4" t="s">
        <v>114</v>
      </c>
      <c r="E23" s="4" t="s">
        <v>115</v>
      </c>
      <c r="F23" s="4" t="s">
        <v>14</v>
      </c>
      <c r="G23" s="4" t="s">
        <v>43</v>
      </c>
      <c r="H23" s="6">
        <v>2.8513426436698875E9</v>
      </c>
      <c r="I23" s="4">
        <v>1.0</v>
      </c>
      <c r="J23" s="4" t="s">
        <v>116</v>
      </c>
    </row>
    <row r="24" ht="12.75" customHeight="1">
      <c r="A24" s="4" t="s">
        <v>117</v>
      </c>
      <c r="B24" s="4" t="s">
        <v>118</v>
      </c>
      <c r="C24" s="5">
        <v>1.08537237450467E9</v>
      </c>
      <c r="D24" s="4" t="s">
        <v>119</v>
      </c>
      <c r="E24" s="4" t="s">
        <v>13</v>
      </c>
      <c r="F24" s="4" t="s">
        <v>14</v>
      </c>
      <c r="G24" s="4" t="s">
        <v>43</v>
      </c>
      <c r="H24" s="6">
        <v>2.676907853238015E9</v>
      </c>
      <c r="I24" s="4">
        <v>1.0</v>
      </c>
      <c r="J24" s="4" t="s">
        <v>100</v>
      </c>
    </row>
    <row r="25" ht="12.75" customHeight="1">
      <c r="A25" s="4" t="s">
        <v>120</v>
      </c>
      <c r="B25" s="4" t="s">
        <v>121</v>
      </c>
      <c r="C25" s="5">
        <v>7.57951636539E9</v>
      </c>
      <c r="D25" s="4" t="s">
        <v>122</v>
      </c>
      <c r="E25" s="4" t="s">
        <v>66</v>
      </c>
      <c r="F25" s="4" t="s">
        <v>14</v>
      </c>
      <c r="G25" s="4" t="s">
        <v>28</v>
      </c>
      <c r="H25" s="6">
        <v>2.628825E9</v>
      </c>
      <c r="I25" s="4">
        <v>1.0</v>
      </c>
      <c r="J25" s="4" t="s">
        <v>71</v>
      </c>
    </row>
    <row r="26" ht="12.75" customHeight="1">
      <c r="A26" s="4" t="s">
        <v>123</v>
      </c>
      <c r="B26" s="4" t="s">
        <v>124</v>
      </c>
      <c r="C26" s="5">
        <v>1.25195614869E9</v>
      </c>
      <c r="D26" s="4" t="s">
        <v>125</v>
      </c>
      <c r="E26" s="4" t="s">
        <v>66</v>
      </c>
      <c r="F26" s="4" t="s">
        <v>126</v>
      </c>
      <c r="G26" s="4" t="s">
        <v>127</v>
      </c>
      <c r="H26" s="6">
        <v>2.559562E9</v>
      </c>
      <c r="I26" s="4">
        <v>1.0</v>
      </c>
      <c r="J26" s="4" t="s">
        <v>128</v>
      </c>
    </row>
    <row r="27" ht="12.75" customHeight="1">
      <c r="A27" s="4" t="s">
        <v>129</v>
      </c>
      <c r="B27" s="4" t="s">
        <v>130</v>
      </c>
      <c r="C27" s="5">
        <v>5.602831147056E10</v>
      </c>
      <c r="D27" s="4" t="s">
        <v>131</v>
      </c>
      <c r="E27" s="4" t="s">
        <v>66</v>
      </c>
      <c r="F27" s="4" t="s">
        <v>126</v>
      </c>
      <c r="G27" s="4" t="s">
        <v>132</v>
      </c>
      <c r="H27" s="6">
        <v>2.47129E9</v>
      </c>
      <c r="I27" s="4">
        <v>1.0</v>
      </c>
      <c r="J27" s="4" t="s">
        <v>133</v>
      </c>
    </row>
    <row r="28" ht="12.75" customHeight="1">
      <c r="A28" s="4" t="s">
        <v>134</v>
      </c>
      <c r="B28" s="4" t="s">
        <v>135</v>
      </c>
      <c r="C28" s="5">
        <v>2.65080493255285E10</v>
      </c>
      <c r="D28" s="4" t="s">
        <v>136</v>
      </c>
      <c r="E28" s="4" t="s">
        <v>115</v>
      </c>
      <c r="F28" s="4" t="s">
        <v>21</v>
      </c>
      <c r="G28" s="4" t="s">
        <v>22</v>
      </c>
      <c r="H28" s="6">
        <v>2.4535949171827693E9</v>
      </c>
      <c r="I28" s="4">
        <v>1.0</v>
      </c>
      <c r="J28" s="4" t="s">
        <v>137</v>
      </c>
    </row>
    <row r="29" ht="12.75" customHeight="1">
      <c r="A29" s="4" t="s">
        <v>138</v>
      </c>
      <c r="B29" s="4" t="s">
        <v>139</v>
      </c>
      <c r="C29" s="5">
        <v>7.98829510122721E9</v>
      </c>
      <c r="D29" s="4" t="s">
        <v>140</v>
      </c>
      <c r="E29" s="4" t="s">
        <v>79</v>
      </c>
      <c r="F29" s="4" t="s">
        <v>14</v>
      </c>
      <c r="G29" s="4" t="s">
        <v>80</v>
      </c>
      <c r="H29" s="6">
        <v>2.4509829688814096E9</v>
      </c>
      <c r="I29" s="4">
        <v>1.0</v>
      </c>
      <c r="J29" s="4" t="s">
        <v>141</v>
      </c>
    </row>
    <row r="30" ht="12.75" customHeight="1">
      <c r="A30" s="4" t="s">
        <v>142</v>
      </c>
      <c r="B30" s="4" t="s">
        <v>143</v>
      </c>
      <c r="C30" s="5">
        <v>6.29015577320543E9</v>
      </c>
      <c r="D30" s="4" t="s">
        <v>144</v>
      </c>
      <c r="E30" s="4" t="s">
        <v>48</v>
      </c>
      <c r="F30" s="4" t="s">
        <v>54</v>
      </c>
      <c r="G30" s="4" t="s">
        <v>145</v>
      </c>
      <c r="H30" s="6">
        <v>2.42748E9</v>
      </c>
      <c r="I30" s="4">
        <v>1.0</v>
      </c>
      <c r="J30" s="4" t="s">
        <v>146</v>
      </c>
    </row>
    <row r="31" ht="12.75" customHeight="1">
      <c r="A31" s="4" t="s">
        <v>147</v>
      </c>
      <c r="B31" s="4" t="s">
        <v>148</v>
      </c>
      <c r="C31" s="5">
        <v>5.79126924071371E9</v>
      </c>
      <c r="D31" s="4" t="s">
        <v>149</v>
      </c>
      <c r="E31" s="4" t="s">
        <v>115</v>
      </c>
      <c r="F31" s="4" t="s">
        <v>54</v>
      </c>
      <c r="G31" s="4" t="s">
        <v>145</v>
      </c>
      <c r="H31" s="6">
        <v>2.409339082529167E9</v>
      </c>
      <c r="I31" s="4">
        <v>1.0</v>
      </c>
      <c r="J31" s="4" t="s">
        <v>150</v>
      </c>
    </row>
    <row r="32" ht="12.75" customHeight="1">
      <c r="A32" s="4" t="s">
        <v>151</v>
      </c>
      <c r="B32" s="4" t="s">
        <v>152</v>
      </c>
      <c r="C32" s="5">
        <v>3.3075739358229E9</v>
      </c>
      <c r="D32" s="4" t="s">
        <v>153</v>
      </c>
      <c r="E32" s="4" t="s">
        <v>154</v>
      </c>
      <c r="F32" s="4" t="s">
        <v>126</v>
      </c>
      <c r="G32" s="4" t="s">
        <v>132</v>
      </c>
      <c r="H32" s="6">
        <v>2.379144858130492E9</v>
      </c>
      <c r="I32" s="4">
        <v>1.0</v>
      </c>
      <c r="J32" s="4" t="s">
        <v>155</v>
      </c>
    </row>
    <row r="33" ht="12.75" customHeight="1">
      <c r="A33" s="4" t="s">
        <v>156</v>
      </c>
      <c r="B33" s="4" t="s">
        <v>157</v>
      </c>
      <c r="C33" s="5">
        <v>5.94442709959413E9</v>
      </c>
      <c r="D33" s="4" t="s">
        <v>158</v>
      </c>
      <c r="E33" s="4" t="s">
        <v>159</v>
      </c>
      <c r="F33" s="4" t="s">
        <v>14</v>
      </c>
      <c r="G33" s="4" t="s">
        <v>160</v>
      </c>
      <c r="H33" s="6">
        <v>2.3490542262405386E9</v>
      </c>
      <c r="I33" s="4">
        <v>1.0</v>
      </c>
      <c r="J33" s="4" t="s">
        <v>146</v>
      </c>
    </row>
    <row r="34" ht="12.75" customHeight="1">
      <c r="A34" s="4" t="s">
        <v>161</v>
      </c>
      <c r="B34" s="4" t="s">
        <v>162</v>
      </c>
      <c r="C34" s="5">
        <v>4.72635164759642E9</v>
      </c>
      <c r="D34" s="4" t="s">
        <v>163</v>
      </c>
      <c r="E34" s="4" t="s">
        <v>99</v>
      </c>
      <c r="F34" s="4" t="s">
        <v>54</v>
      </c>
      <c r="G34" s="4" t="s">
        <v>61</v>
      </c>
      <c r="H34" s="6">
        <v>2.32511041841884E9</v>
      </c>
      <c r="I34" s="4" t="s">
        <v>164</v>
      </c>
      <c r="J34" s="4" t="s">
        <v>165</v>
      </c>
    </row>
    <row r="35" ht="12.75" customHeight="1">
      <c r="A35" s="4" t="s">
        <v>166</v>
      </c>
      <c r="B35" s="4" t="s">
        <v>167</v>
      </c>
      <c r="C35" s="5">
        <v>2.217577301875E10</v>
      </c>
      <c r="D35" s="4" t="s">
        <v>168</v>
      </c>
      <c r="E35" s="4" t="s">
        <v>79</v>
      </c>
      <c r="F35" s="4" t="s">
        <v>14</v>
      </c>
      <c r="G35" s="4" t="s">
        <v>160</v>
      </c>
      <c r="H35" s="6">
        <v>2.296513E9</v>
      </c>
      <c r="I35" s="4">
        <v>1.0</v>
      </c>
      <c r="J35" s="5" t="s">
        <v>169</v>
      </c>
    </row>
    <row r="36" ht="12.75" customHeight="1">
      <c r="A36" s="4" t="s">
        <v>170</v>
      </c>
      <c r="B36" s="4" t="s">
        <v>171</v>
      </c>
      <c r="C36" s="5">
        <v>3.351805828528E10</v>
      </c>
      <c r="D36" s="4" t="s">
        <v>172</v>
      </c>
      <c r="E36" s="4" t="s">
        <v>33</v>
      </c>
      <c r="F36" s="4" t="s">
        <v>126</v>
      </c>
      <c r="G36" s="4" t="s">
        <v>173</v>
      </c>
      <c r="H36" s="6">
        <v>2.22921E9</v>
      </c>
      <c r="I36" s="4">
        <v>1.0</v>
      </c>
      <c r="J36" s="4" t="s">
        <v>174</v>
      </c>
    </row>
    <row r="37" ht="12.75" customHeight="1">
      <c r="A37" s="4" t="s">
        <v>175</v>
      </c>
      <c r="B37" s="4" t="s">
        <v>176</v>
      </c>
      <c r="C37" s="5">
        <v>7.35521534484E9</v>
      </c>
      <c r="D37" s="4" t="s">
        <v>177</v>
      </c>
      <c r="E37" s="4" t="s">
        <v>66</v>
      </c>
      <c r="F37" s="4" t="s">
        <v>126</v>
      </c>
      <c r="G37" s="4" t="s">
        <v>127</v>
      </c>
      <c r="H37" s="6">
        <v>2.213496E9</v>
      </c>
      <c r="I37" s="4">
        <v>1.0</v>
      </c>
      <c r="J37" s="4" t="s">
        <v>178</v>
      </c>
    </row>
    <row r="38" ht="12.75" customHeight="1">
      <c r="A38" s="4" t="s">
        <v>179</v>
      </c>
      <c r="B38" s="4" t="s">
        <v>180</v>
      </c>
      <c r="C38" s="5">
        <v>7.39266096555138E9</v>
      </c>
      <c r="D38" s="4" t="s">
        <v>181</v>
      </c>
      <c r="E38" s="4" t="s">
        <v>182</v>
      </c>
      <c r="F38" s="4" t="s">
        <v>90</v>
      </c>
      <c r="G38" s="4" t="s">
        <v>183</v>
      </c>
      <c r="H38" s="6">
        <v>2.189727373541063E9</v>
      </c>
      <c r="I38" s="4">
        <v>1.0</v>
      </c>
      <c r="J38" s="4" t="s">
        <v>184</v>
      </c>
    </row>
    <row r="39" ht="12.75" customHeight="1">
      <c r="A39" s="4" t="s">
        <v>185</v>
      </c>
      <c r="B39" s="4" t="s">
        <v>186</v>
      </c>
      <c r="C39" s="5">
        <v>2.47109416023786E10</v>
      </c>
      <c r="D39" s="4" t="s">
        <v>187</v>
      </c>
      <c r="E39" s="4" t="s">
        <v>20</v>
      </c>
      <c r="F39" s="4" t="s">
        <v>126</v>
      </c>
      <c r="G39" s="4" t="s">
        <v>188</v>
      </c>
      <c r="H39" s="6">
        <v>2.1715584485545044E9</v>
      </c>
      <c r="I39" s="4">
        <v>1.0</v>
      </c>
      <c r="J39" s="4" t="s">
        <v>189</v>
      </c>
    </row>
    <row r="40" ht="12.75" customHeight="1">
      <c r="A40" s="4" t="s">
        <v>190</v>
      </c>
      <c r="B40" s="4" t="s">
        <v>191</v>
      </c>
      <c r="C40" s="5">
        <v>1.02203514973942E10</v>
      </c>
      <c r="D40" s="4" t="s">
        <v>192</v>
      </c>
      <c r="E40" s="4" t="s">
        <v>13</v>
      </c>
      <c r="F40" s="4" t="s">
        <v>90</v>
      </c>
      <c r="G40" s="4" t="s">
        <v>91</v>
      </c>
      <c r="H40" s="6">
        <v>2.1021383515559275E9</v>
      </c>
      <c r="I40" s="4">
        <v>1.0</v>
      </c>
      <c r="J40" s="4" t="s">
        <v>193</v>
      </c>
    </row>
    <row r="41" ht="12.75" customHeight="1">
      <c r="A41" s="4" t="s">
        <v>194</v>
      </c>
      <c r="B41" s="4" t="s">
        <v>195</v>
      </c>
      <c r="C41" s="5">
        <v>4.03701064377146E9</v>
      </c>
      <c r="D41" s="4" t="s">
        <v>196</v>
      </c>
      <c r="E41" s="4" t="s">
        <v>27</v>
      </c>
      <c r="F41" s="4" t="s">
        <v>14</v>
      </c>
      <c r="G41" s="4" t="s">
        <v>197</v>
      </c>
      <c r="H41" s="6">
        <v>2.0054758515559275E9</v>
      </c>
      <c r="I41" s="4">
        <v>1.0</v>
      </c>
      <c r="J41" s="4" t="s">
        <v>198</v>
      </c>
    </row>
    <row r="42" ht="12.75" customHeight="1">
      <c r="A42" s="4" t="s">
        <v>199</v>
      </c>
      <c r="B42" s="4" t="s">
        <v>200</v>
      </c>
      <c r="C42" s="5">
        <v>1.55858670520556E9</v>
      </c>
      <c r="D42" s="4" t="s">
        <v>201</v>
      </c>
      <c r="E42" s="4" t="s">
        <v>202</v>
      </c>
      <c r="F42" s="4" t="s">
        <v>14</v>
      </c>
      <c r="G42" s="4" t="s">
        <v>43</v>
      </c>
      <c r="H42" s="6">
        <v>1.9579321758098302E9</v>
      </c>
      <c r="I42" s="4">
        <v>1.0</v>
      </c>
      <c r="J42" s="4" t="s">
        <v>203</v>
      </c>
    </row>
    <row r="43" ht="12.75" customHeight="1">
      <c r="A43" s="4" t="s">
        <v>204</v>
      </c>
      <c r="B43" s="4" t="s">
        <v>205</v>
      </c>
      <c r="C43" s="5">
        <v>2.30487815872308E9</v>
      </c>
      <c r="D43" s="4" t="s">
        <v>206</v>
      </c>
      <c r="E43" s="4" t="s">
        <v>154</v>
      </c>
      <c r="F43" s="4" t="s">
        <v>207</v>
      </c>
      <c r="G43" s="4" t="s">
        <v>208</v>
      </c>
      <c r="H43" s="6">
        <v>1.9547885660489373E9</v>
      </c>
      <c r="I43" s="4">
        <v>1.0</v>
      </c>
      <c r="J43" s="4" t="s">
        <v>209</v>
      </c>
    </row>
    <row r="44" ht="12.75" customHeight="1">
      <c r="A44" s="4" t="s">
        <v>210</v>
      </c>
      <c r="B44" s="4" t="s">
        <v>211</v>
      </c>
      <c r="C44" s="5">
        <v>4.39125023062927E10</v>
      </c>
      <c r="D44" s="4" t="s">
        <v>212</v>
      </c>
      <c r="E44" s="4" t="s">
        <v>20</v>
      </c>
      <c r="F44" s="4" t="s">
        <v>90</v>
      </c>
      <c r="G44" s="4" t="s">
        <v>91</v>
      </c>
      <c r="H44" s="6">
        <v>1.8886590949901161E9</v>
      </c>
      <c r="I44" s="4">
        <v>1.0</v>
      </c>
      <c r="J44" s="4" t="s">
        <v>213</v>
      </c>
    </row>
    <row r="45" ht="12.75" customHeight="1">
      <c r="A45" s="4" t="s">
        <v>214</v>
      </c>
      <c r="B45" s="4" t="s">
        <v>215</v>
      </c>
      <c r="C45" s="5">
        <v>4.18357035549835E10</v>
      </c>
      <c r="D45" s="4" t="s">
        <v>216</v>
      </c>
      <c r="E45" s="4" t="s">
        <v>20</v>
      </c>
      <c r="F45" s="4" t="s">
        <v>14</v>
      </c>
      <c r="G45" s="4" t="s">
        <v>28</v>
      </c>
      <c r="H45" s="6">
        <v>1.830515981325196E9</v>
      </c>
      <c r="I45" s="4">
        <v>1.0</v>
      </c>
      <c r="J45" s="4" t="s">
        <v>217</v>
      </c>
    </row>
    <row r="46" ht="12.75" customHeight="1">
      <c r="A46" s="4" t="s">
        <v>218</v>
      </c>
      <c r="B46" s="4" t="s">
        <v>219</v>
      </c>
      <c r="C46" s="5">
        <v>6.38043085579704E9</v>
      </c>
      <c r="D46" s="4" t="s">
        <v>220</v>
      </c>
      <c r="E46" s="4" t="s">
        <v>154</v>
      </c>
      <c r="F46" s="4" t="s">
        <v>14</v>
      </c>
      <c r="G46" s="4" t="s">
        <v>221</v>
      </c>
      <c r="H46" s="6">
        <v>1.80178279877742E9</v>
      </c>
      <c r="I46" s="4">
        <v>1.0</v>
      </c>
      <c r="J46" s="4" t="s">
        <v>222</v>
      </c>
    </row>
    <row r="47" ht="12.75" customHeight="1">
      <c r="A47" s="4" t="s">
        <v>223</v>
      </c>
      <c r="B47" s="4" t="s">
        <v>224</v>
      </c>
      <c r="C47" s="5">
        <v>5.93664845255756E9</v>
      </c>
      <c r="D47" s="4" t="s">
        <v>225</v>
      </c>
      <c r="E47" s="4" t="s">
        <v>42</v>
      </c>
      <c r="F47" s="4" t="s">
        <v>14</v>
      </c>
      <c r="G47" s="4" t="s">
        <v>80</v>
      </c>
      <c r="H47" s="6">
        <v>1.7360702270815802E9</v>
      </c>
      <c r="I47" s="4">
        <v>1.0</v>
      </c>
      <c r="J47" s="4" t="s">
        <v>226</v>
      </c>
    </row>
    <row r="48" ht="12.75" customHeight="1">
      <c r="A48" s="4" t="s">
        <v>227</v>
      </c>
      <c r="B48" s="4" t="s">
        <v>228</v>
      </c>
      <c r="C48" s="5">
        <v>3.26739328857726E9</v>
      </c>
      <c r="D48" s="4" t="s">
        <v>229</v>
      </c>
      <c r="E48" s="4" t="s">
        <v>20</v>
      </c>
      <c r="F48" s="4" t="s">
        <v>21</v>
      </c>
      <c r="G48" s="4" t="s">
        <v>230</v>
      </c>
      <c r="H48" s="6">
        <v>1.699334530436345E9</v>
      </c>
      <c r="I48" s="4">
        <v>1.0</v>
      </c>
      <c r="J48" s="4" t="s">
        <v>231</v>
      </c>
    </row>
    <row r="49" ht="12.75" customHeight="1">
      <c r="A49" s="4" t="s">
        <v>232</v>
      </c>
      <c r="B49" s="4" t="s">
        <v>233</v>
      </c>
      <c r="C49" s="5">
        <v>4.58086716748468E9</v>
      </c>
      <c r="D49" s="4" t="s">
        <v>234</v>
      </c>
      <c r="E49" s="4" t="s">
        <v>202</v>
      </c>
      <c r="F49" s="4" t="s">
        <v>90</v>
      </c>
      <c r="G49" s="4" t="s">
        <v>235</v>
      </c>
      <c r="H49" s="6">
        <v>1.6812014277566838E9</v>
      </c>
      <c r="I49" s="4">
        <v>1.0</v>
      </c>
      <c r="J49" s="4" t="s">
        <v>236</v>
      </c>
    </row>
    <row r="50" ht="12.75" customHeight="1">
      <c r="A50" s="4" t="s">
        <v>237</v>
      </c>
      <c r="B50" s="4" t="s">
        <v>238</v>
      </c>
      <c r="C50" s="5">
        <v>2.2076008965E9</v>
      </c>
      <c r="D50" s="4" t="s">
        <v>239</v>
      </c>
      <c r="E50" s="4" t="s">
        <v>66</v>
      </c>
      <c r="F50" s="4" t="s">
        <v>14</v>
      </c>
      <c r="G50" s="4" t="s">
        <v>221</v>
      </c>
      <c r="H50" s="6">
        <v>1.6618182370820668E9</v>
      </c>
      <c r="I50" s="4">
        <v>1.0</v>
      </c>
      <c r="J50" s="4" t="s">
        <v>240</v>
      </c>
    </row>
    <row r="51" ht="12.75" customHeight="1">
      <c r="A51" s="4" t="s">
        <v>241</v>
      </c>
      <c r="B51" s="4" t="s">
        <v>242</v>
      </c>
      <c r="C51" s="5">
        <v>2.225266840844E10</v>
      </c>
      <c r="D51" s="4" t="s">
        <v>243</v>
      </c>
      <c r="E51" s="4" t="s">
        <v>66</v>
      </c>
      <c r="F51" s="4" t="s">
        <v>14</v>
      </c>
      <c r="G51" s="4" t="s">
        <v>221</v>
      </c>
      <c r="H51" s="6">
        <v>1.595909E9</v>
      </c>
      <c r="I51" s="4">
        <v>1.0</v>
      </c>
      <c r="J51" s="4" t="s">
        <v>240</v>
      </c>
    </row>
    <row r="52" ht="12.75" customHeight="1">
      <c r="A52" s="4" t="s">
        <v>244</v>
      </c>
      <c r="B52" s="4" t="s">
        <v>245</v>
      </c>
      <c r="C52" s="5">
        <v>1.38720368590015E10</v>
      </c>
      <c r="D52" s="4" t="s">
        <v>246</v>
      </c>
      <c r="E52" s="4" t="s">
        <v>202</v>
      </c>
      <c r="F52" s="4" t="s">
        <v>126</v>
      </c>
      <c r="G52" s="4" t="s">
        <v>188</v>
      </c>
      <c r="H52" s="6">
        <v>1.5952782000229647E9</v>
      </c>
      <c r="I52" s="4">
        <v>1.0</v>
      </c>
      <c r="J52" s="4" t="s">
        <v>247</v>
      </c>
    </row>
    <row r="53" ht="12.75" customHeight="1">
      <c r="A53" s="4" t="s">
        <v>248</v>
      </c>
      <c r="B53" s="4" t="s">
        <v>249</v>
      </c>
      <c r="C53" s="5">
        <v>3.87982758174314E9</v>
      </c>
      <c r="D53" s="4" t="s">
        <v>250</v>
      </c>
      <c r="E53" s="4" t="s">
        <v>20</v>
      </c>
      <c r="F53" s="4" t="s">
        <v>14</v>
      </c>
      <c r="G53" s="4" t="s">
        <v>160</v>
      </c>
      <c r="H53" s="6">
        <v>1.5815988507811084E9</v>
      </c>
      <c r="I53" s="4">
        <v>1.0</v>
      </c>
      <c r="J53" s="4" t="s">
        <v>251</v>
      </c>
    </row>
    <row r="54" ht="12.75" customHeight="1">
      <c r="A54" s="4" t="s">
        <v>252</v>
      </c>
      <c r="B54" s="4" t="s">
        <v>253</v>
      </c>
      <c r="C54" s="5">
        <v>1.091721747822E10</v>
      </c>
      <c r="D54" s="4" t="s">
        <v>254</v>
      </c>
      <c r="E54" s="4" t="s">
        <v>66</v>
      </c>
      <c r="F54" s="4" t="s">
        <v>21</v>
      </c>
      <c r="G54" s="4" t="s">
        <v>255</v>
      </c>
      <c r="H54" s="6">
        <v>1.54207E9</v>
      </c>
      <c r="I54" s="4">
        <v>1.0</v>
      </c>
      <c r="J54" s="4" t="s">
        <v>256</v>
      </c>
    </row>
    <row r="55" ht="12.75" customHeight="1">
      <c r="A55" s="4" t="s">
        <v>257</v>
      </c>
      <c r="B55" s="4" t="s">
        <v>258</v>
      </c>
      <c r="C55" s="5">
        <v>2.6836571916E9</v>
      </c>
      <c r="D55" s="4" t="s">
        <v>259</v>
      </c>
      <c r="E55" s="4" t="s">
        <v>66</v>
      </c>
      <c r="F55" s="4" t="s">
        <v>126</v>
      </c>
      <c r="G55" s="4" t="s">
        <v>260</v>
      </c>
      <c r="H55" s="6">
        <v>1.5098895E9</v>
      </c>
      <c r="I55" s="4">
        <v>1.0</v>
      </c>
      <c r="J55" s="4" t="s">
        <v>29</v>
      </c>
    </row>
    <row r="56" ht="12.75" customHeight="1">
      <c r="A56" s="4" t="s">
        <v>261</v>
      </c>
      <c r="B56" s="4" t="s">
        <v>262</v>
      </c>
      <c r="C56" s="5">
        <v>1.32419976156811E9</v>
      </c>
      <c r="D56" s="4" t="s">
        <v>263</v>
      </c>
      <c r="E56" s="4" t="s">
        <v>264</v>
      </c>
      <c r="F56" s="4" t="s">
        <v>14</v>
      </c>
      <c r="G56" s="4" t="s">
        <v>43</v>
      </c>
      <c r="H56" s="6">
        <v>1.47043600616808E9</v>
      </c>
      <c r="I56" s="4">
        <v>1.0</v>
      </c>
      <c r="J56" s="4" t="s">
        <v>265</v>
      </c>
    </row>
    <row r="57" ht="12.75" customHeight="1">
      <c r="A57" s="4" t="s">
        <v>266</v>
      </c>
      <c r="B57" s="4" t="s">
        <v>267</v>
      </c>
      <c r="C57" s="5">
        <v>1.42378086434883E10</v>
      </c>
      <c r="D57" s="4" t="s">
        <v>268</v>
      </c>
      <c r="E57" s="4" t="s">
        <v>42</v>
      </c>
      <c r="F57" s="4" t="s">
        <v>90</v>
      </c>
      <c r="G57" s="4" t="s">
        <v>91</v>
      </c>
      <c r="H57" s="6">
        <v>1.4614881508536506E9</v>
      </c>
      <c r="I57" s="4">
        <v>1.0</v>
      </c>
      <c r="J57" s="4" t="s">
        <v>269</v>
      </c>
    </row>
    <row r="58" ht="12.75" customHeight="1">
      <c r="A58" s="4" t="s">
        <v>270</v>
      </c>
      <c r="B58" s="4" t="s">
        <v>271</v>
      </c>
      <c r="C58" s="5">
        <v>3.16352097781623E10</v>
      </c>
      <c r="D58" s="4" t="s">
        <v>272</v>
      </c>
      <c r="E58" s="4" t="s">
        <v>13</v>
      </c>
      <c r="F58" s="4" t="s">
        <v>126</v>
      </c>
      <c r="G58" s="4" t="s">
        <v>127</v>
      </c>
      <c r="H58" s="6">
        <v>1.4182730923694787E9</v>
      </c>
      <c r="I58" s="4">
        <v>1.0</v>
      </c>
      <c r="J58" s="4" t="s">
        <v>29</v>
      </c>
    </row>
    <row r="59" ht="12.75" customHeight="1">
      <c r="A59" s="4" t="s">
        <v>273</v>
      </c>
      <c r="B59" s="4" t="s">
        <v>274</v>
      </c>
      <c r="C59" s="5">
        <v>2.21800129505719E9</v>
      </c>
      <c r="D59" s="4" t="s">
        <v>275</v>
      </c>
      <c r="E59" s="4" t="s">
        <v>202</v>
      </c>
      <c r="F59" s="4" t="s">
        <v>14</v>
      </c>
      <c r="G59" s="4" t="s">
        <v>28</v>
      </c>
      <c r="H59" s="6">
        <v>1.3559570652849739E9</v>
      </c>
      <c r="I59" s="4">
        <v>1.0</v>
      </c>
      <c r="J59" s="4" t="s">
        <v>276</v>
      </c>
    </row>
    <row r="60" ht="12.75" customHeight="1">
      <c r="A60" s="4" t="s">
        <v>277</v>
      </c>
      <c r="B60" s="4" t="s">
        <v>278</v>
      </c>
      <c r="C60" s="5">
        <v>7.07994352234775E9</v>
      </c>
      <c r="D60" s="4" t="s">
        <v>279</v>
      </c>
      <c r="E60" s="4" t="s">
        <v>280</v>
      </c>
      <c r="F60" s="4" t="s">
        <v>14</v>
      </c>
      <c r="G60" s="4" t="s">
        <v>28</v>
      </c>
      <c r="H60" s="6">
        <v>1.3523864592094193E9</v>
      </c>
      <c r="I60" s="4">
        <v>1.0</v>
      </c>
      <c r="J60" s="4" t="s">
        <v>281</v>
      </c>
    </row>
    <row r="61" ht="12.75" customHeight="1">
      <c r="A61" s="4" t="s">
        <v>282</v>
      </c>
      <c r="B61" s="4" t="s">
        <v>283</v>
      </c>
      <c r="C61" s="5">
        <v>5.05184796183335E9</v>
      </c>
      <c r="D61" s="4" t="s">
        <v>284</v>
      </c>
      <c r="E61" s="4" t="s">
        <v>202</v>
      </c>
      <c r="F61" s="4" t="s">
        <v>90</v>
      </c>
      <c r="G61" s="4" t="s">
        <v>235</v>
      </c>
      <c r="H61" s="6">
        <v>1.3048717564945068E9</v>
      </c>
      <c r="I61" s="4">
        <v>1.0</v>
      </c>
      <c r="J61" s="4" t="s">
        <v>285</v>
      </c>
    </row>
    <row r="62" ht="12.75" customHeight="1">
      <c r="A62" s="4" t="s">
        <v>286</v>
      </c>
      <c r="B62" s="4" t="s">
        <v>287</v>
      </c>
      <c r="C62" s="5">
        <v>7.24845995465789E9</v>
      </c>
      <c r="D62" s="4" t="s">
        <v>288</v>
      </c>
      <c r="E62" s="4" t="s">
        <v>99</v>
      </c>
      <c r="F62" s="4" t="s">
        <v>54</v>
      </c>
      <c r="G62" s="4" t="s">
        <v>145</v>
      </c>
      <c r="H62" s="6">
        <v>1.301585891505465E9</v>
      </c>
      <c r="I62" s="4">
        <v>1.0</v>
      </c>
      <c r="J62" s="4" t="s">
        <v>44</v>
      </c>
    </row>
    <row r="63" ht="12.75" customHeight="1">
      <c r="A63" s="4" t="s">
        <v>289</v>
      </c>
      <c r="B63" s="4" t="s">
        <v>290</v>
      </c>
      <c r="C63" s="5">
        <v>6.0712437996E9</v>
      </c>
      <c r="D63" s="4" t="s">
        <v>291</v>
      </c>
      <c r="E63" s="4" t="s">
        <v>66</v>
      </c>
      <c r="F63" s="4" t="s">
        <v>14</v>
      </c>
      <c r="G63" s="4" t="s">
        <v>292</v>
      </c>
      <c r="H63" s="6">
        <v>1.30072423E9</v>
      </c>
      <c r="I63" s="4">
        <v>1.0</v>
      </c>
      <c r="J63" s="4" t="s">
        <v>293</v>
      </c>
    </row>
    <row r="64" ht="12.75" customHeight="1">
      <c r="A64" s="4" t="s">
        <v>294</v>
      </c>
      <c r="B64" s="4" t="s">
        <v>295</v>
      </c>
      <c r="C64" s="5">
        <v>3.29637428338687E9</v>
      </c>
      <c r="D64" s="4" t="s">
        <v>296</v>
      </c>
      <c r="E64" s="4" t="s">
        <v>115</v>
      </c>
      <c r="F64" s="4" t="s">
        <v>126</v>
      </c>
      <c r="G64" s="4" t="s">
        <v>127</v>
      </c>
      <c r="H64" s="6">
        <v>1.29915631499352E9</v>
      </c>
      <c r="I64" s="4">
        <v>1.0</v>
      </c>
      <c r="J64" s="4" t="s">
        <v>297</v>
      </c>
    </row>
    <row r="65" ht="12.75" customHeight="1">
      <c r="A65" s="4" t="s">
        <v>298</v>
      </c>
      <c r="B65" s="4" t="s">
        <v>299</v>
      </c>
      <c r="C65" s="5">
        <v>1.13026311585131E9</v>
      </c>
      <c r="D65" s="4" t="s">
        <v>300</v>
      </c>
      <c r="E65" s="4" t="s">
        <v>115</v>
      </c>
      <c r="F65" s="4" t="s">
        <v>14</v>
      </c>
      <c r="G65" s="4" t="s">
        <v>292</v>
      </c>
      <c r="H65" s="6">
        <v>1.29641037735849E9</v>
      </c>
      <c r="I65" s="4" t="s">
        <v>164</v>
      </c>
      <c r="J65" s="4" t="s">
        <v>301</v>
      </c>
    </row>
    <row r="66" ht="12.75" customHeight="1">
      <c r="A66" s="4" t="s">
        <v>302</v>
      </c>
      <c r="B66" s="4" t="s">
        <v>303</v>
      </c>
      <c r="C66" s="5">
        <v>4.8203786382E9</v>
      </c>
      <c r="D66" s="4" t="s">
        <v>304</v>
      </c>
      <c r="E66" s="4" t="s">
        <v>66</v>
      </c>
      <c r="F66" s="4" t="s">
        <v>14</v>
      </c>
      <c r="G66" s="4" t="s">
        <v>292</v>
      </c>
      <c r="H66" s="6">
        <v>1.28375908E9</v>
      </c>
      <c r="I66" s="4">
        <v>1.0</v>
      </c>
      <c r="J66" s="4" t="s">
        <v>305</v>
      </c>
    </row>
    <row r="67" ht="12.75" customHeight="1">
      <c r="A67" s="4" t="s">
        <v>306</v>
      </c>
      <c r="B67" s="4" t="s">
        <v>307</v>
      </c>
      <c r="C67" s="5">
        <v>4.2521204244452E9</v>
      </c>
      <c r="D67" s="4" t="s">
        <v>308</v>
      </c>
      <c r="E67" s="4" t="s">
        <v>182</v>
      </c>
      <c r="F67" s="4" t="s">
        <v>14</v>
      </c>
      <c r="G67" s="4" t="s">
        <v>80</v>
      </c>
      <c r="H67" s="6">
        <v>1.26387562172667E9</v>
      </c>
      <c r="I67" s="4">
        <v>1.0</v>
      </c>
      <c r="J67" s="4" t="s">
        <v>309</v>
      </c>
    </row>
    <row r="68" ht="12.75" customHeight="1">
      <c r="A68" s="4" t="s">
        <v>310</v>
      </c>
      <c r="B68" s="4" t="s">
        <v>311</v>
      </c>
      <c r="C68" s="5">
        <v>6.91940936688409E9</v>
      </c>
      <c r="D68" s="4" t="s">
        <v>312</v>
      </c>
      <c r="E68" s="4" t="s">
        <v>13</v>
      </c>
      <c r="F68" s="4" t="s">
        <v>21</v>
      </c>
      <c r="G68" s="4" t="s">
        <v>255</v>
      </c>
      <c r="H68" s="6">
        <v>1.2583263938848927E9</v>
      </c>
      <c r="I68" s="4">
        <v>1.0</v>
      </c>
      <c r="J68" s="4" t="s">
        <v>313</v>
      </c>
    </row>
    <row r="69" ht="12.75" customHeight="1">
      <c r="A69" s="4" t="s">
        <v>314</v>
      </c>
      <c r="B69" s="4" t="s">
        <v>315</v>
      </c>
      <c r="C69" s="5">
        <v>1.10312999993205E10</v>
      </c>
      <c r="D69" s="4" t="s">
        <v>316</v>
      </c>
      <c r="E69" s="4" t="s">
        <v>115</v>
      </c>
      <c r="F69" s="4" t="s">
        <v>126</v>
      </c>
      <c r="G69" s="4" t="s">
        <v>127</v>
      </c>
      <c r="H69" s="6">
        <v>1.2455566894714127E9</v>
      </c>
      <c r="I69" s="4">
        <v>1.0</v>
      </c>
      <c r="J69" s="4" t="s">
        <v>317</v>
      </c>
    </row>
    <row r="70" ht="12.75" customHeight="1">
      <c r="A70" s="4" t="s">
        <v>318</v>
      </c>
      <c r="B70" s="4" t="s">
        <v>319</v>
      </c>
      <c r="C70" s="5">
        <v>1.80394838137421E9</v>
      </c>
      <c r="D70" s="4" t="s">
        <v>320</v>
      </c>
      <c r="E70" s="4" t="s">
        <v>115</v>
      </c>
      <c r="F70" s="4" t="s">
        <v>14</v>
      </c>
      <c r="G70" s="4" t="s">
        <v>28</v>
      </c>
      <c r="H70" s="6">
        <v>1.1826870661097476E9</v>
      </c>
      <c r="I70" s="4">
        <v>1.0</v>
      </c>
      <c r="J70" s="4" t="s">
        <v>100</v>
      </c>
    </row>
    <row r="71" ht="12.75" customHeight="1">
      <c r="A71" s="4" t="s">
        <v>321</v>
      </c>
      <c r="B71" s="4" t="s">
        <v>322</v>
      </c>
      <c r="C71" s="5">
        <v>4.42554866903624E9</v>
      </c>
      <c r="D71" s="4" t="s">
        <v>323</v>
      </c>
      <c r="E71" s="4" t="s">
        <v>13</v>
      </c>
      <c r="F71" s="4" t="s">
        <v>207</v>
      </c>
      <c r="G71" s="4" t="s">
        <v>324</v>
      </c>
      <c r="H71" s="6">
        <v>1.164218563285851E9</v>
      </c>
      <c r="I71" s="4">
        <v>1.0</v>
      </c>
      <c r="J71" s="4" t="s">
        <v>325</v>
      </c>
    </row>
    <row r="72" ht="12.75" customHeight="1">
      <c r="A72" s="4" t="s">
        <v>326</v>
      </c>
      <c r="B72" s="4" t="s">
        <v>327</v>
      </c>
      <c r="C72" s="5">
        <v>3.29019705155099E9</v>
      </c>
      <c r="D72" s="4" t="s">
        <v>328</v>
      </c>
      <c r="E72" s="4" t="s">
        <v>329</v>
      </c>
      <c r="F72" s="4" t="s">
        <v>54</v>
      </c>
      <c r="G72" s="4" t="s">
        <v>61</v>
      </c>
      <c r="H72" s="6">
        <v>1.1463347215297492E9</v>
      </c>
      <c r="I72" s="4">
        <v>1.0</v>
      </c>
      <c r="J72" s="4" t="s">
        <v>330</v>
      </c>
    </row>
    <row r="73" ht="12.75" customHeight="1">
      <c r="A73" s="4" t="s">
        <v>331</v>
      </c>
      <c r="B73" s="4" t="s">
        <v>332</v>
      </c>
      <c r="C73" s="5">
        <v>1.10742609630596E9</v>
      </c>
      <c r="D73" s="4" t="s">
        <v>333</v>
      </c>
      <c r="E73" s="4" t="s">
        <v>115</v>
      </c>
      <c r="F73" s="4" t="s">
        <v>21</v>
      </c>
      <c r="G73" s="4" t="s">
        <v>255</v>
      </c>
      <c r="H73" s="6">
        <v>1.1447399783955069E9</v>
      </c>
      <c r="I73" s="4" t="s">
        <v>164</v>
      </c>
      <c r="J73" s="4" t="s">
        <v>334</v>
      </c>
    </row>
    <row r="74" ht="12.75" customHeight="1">
      <c r="A74" s="4" t="s">
        <v>335</v>
      </c>
      <c r="B74" s="4" t="s">
        <v>336</v>
      </c>
      <c r="C74" s="5">
        <v>1.23404969638127E10</v>
      </c>
      <c r="D74" s="4" t="s">
        <v>337</v>
      </c>
      <c r="E74" s="4" t="s">
        <v>338</v>
      </c>
      <c r="F74" s="4" t="s">
        <v>126</v>
      </c>
      <c r="G74" s="4" t="s">
        <v>188</v>
      </c>
      <c r="H74" s="6">
        <v>1.123352972348099E9</v>
      </c>
      <c r="I74" s="4">
        <v>1.0</v>
      </c>
      <c r="J74" s="4" t="s">
        <v>339</v>
      </c>
    </row>
    <row r="75" ht="12.75" customHeight="1">
      <c r="A75" s="4" t="s">
        <v>340</v>
      </c>
      <c r="B75" s="4" t="s">
        <v>341</v>
      </c>
      <c r="C75" s="5">
        <v>3.74287622288E9</v>
      </c>
      <c r="D75" s="4" t="s">
        <v>342</v>
      </c>
      <c r="E75" s="4" t="s">
        <v>66</v>
      </c>
      <c r="F75" s="4" t="s">
        <v>126</v>
      </c>
      <c r="G75" s="4" t="s">
        <v>127</v>
      </c>
      <c r="H75" s="6">
        <v>1.10475E9</v>
      </c>
      <c r="I75" s="4">
        <v>1.0</v>
      </c>
      <c r="J75" s="4" t="s">
        <v>343</v>
      </c>
    </row>
    <row r="76" ht="12.75" customHeight="1">
      <c r="A76" s="4" t="s">
        <v>344</v>
      </c>
      <c r="B76" s="4" t="s">
        <v>345</v>
      </c>
      <c r="C76" s="5">
        <v>3.59783803177421E9</v>
      </c>
      <c r="D76" s="4" t="s">
        <v>346</v>
      </c>
      <c r="E76" s="4" t="s">
        <v>20</v>
      </c>
      <c r="F76" s="4" t="s">
        <v>90</v>
      </c>
      <c r="G76" s="4" t="s">
        <v>91</v>
      </c>
      <c r="H76" s="6">
        <v>1.093047488662617E9</v>
      </c>
      <c r="I76" s="4">
        <v>1.0</v>
      </c>
      <c r="J76" s="4" t="s">
        <v>347</v>
      </c>
    </row>
    <row r="77" ht="12.75" customHeight="1">
      <c r="A77" s="4" t="s">
        <v>348</v>
      </c>
      <c r="B77" s="4" t="s">
        <v>349</v>
      </c>
      <c r="C77" s="5">
        <v>8.81320046840856E9</v>
      </c>
      <c r="D77" s="4" t="s">
        <v>350</v>
      </c>
      <c r="E77" s="4" t="s">
        <v>115</v>
      </c>
      <c r="F77" s="4" t="s">
        <v>14</v>
      </c>
      <c r="G77" s="4" t="s">
        <v>28</v>
      </c>
      <c r="H77" s="6">
        <v>1.074590485741033E9</v>
      </c>
      <c r="I77" s="4">
        <v>1.0</v>
      </c>
      <c r="J77" s="4" t="s">
        <v>351</v>
      </c>
    </row>
    <row r="78" ht="12.75" customHeight="1">
      <c r="A78" s="4" t="s">
        <v>352</v>
      </c>
      <c r="B78" s="4" t="s">
        <v>353</v>
      </c>
      <c r="C78" s="5">
        <v>3.22254958178752E9</v>
      </c>
      <c r="D78" s="4" t="s">
        <v>354</v>
      </c>
      <c r="E78" s="4" t="s">
        <v>20</v>
      </c>
      <c r="F78" s="4" t="s">
        <v>126</v>
      </c>
      <c r="G78" s="4" t="s">
        <v>260</v>
      </c>
      <c r="H78" s="6">
        <v>1.0582983442571481E9</v>
      </c>
      <c r="I78" s="4">
        <v>1.0</v>
      </c>
      <c r="J78" s="4" t="s">
        <v>355</v>
      </c>
    </row>
    <row r="79" ht="12.75" customHeight="1">
      <c r="A79" s="4" t="s">
        <v>356</v>
      </c>
      <c r="B79" s="4" t="s">
        <v>357</v>
      </c>
      <c r="C79" s="5">
        <v>2.05344617436177E9</v>
      </c>
      <c r="D79" s="4" t="s">
        <v>358</v>
      </c>
      <c r="E79" s="4" t="s">
        <v>115</v>
      </c>
      <c r="F79" s="4" t="s">
        <v>14</v>
      </c>
      <c r="G79" s="4" t="s">
        <v>28</v>
      </c>
      <c r="H79" s="6">
        <v>1.0377728978827575E9</v>
      </c>
      <c r="I79" s="4">
        <v>1.0</v>
      </c>
      <c r="J79" s="4" t="s">
        <v>359</v>
      </c>
    </row>
    <row r="80" ht="12.75" customHeight="1">
      <c r="A80" s="4" t="s">
        <v>360</v>
      </c>
      <c r="B80" s="4" t="s">
        <v>361</v>
      </c>
      <c r="C80" s="5">
        <v>1.548425417992E10</v>
      </c>
      <c r="D80" s="4" t="s">
        <v>362</v>
      </c>
      <c r="E80" s="4" t="s">
        <v>66</v>
      </c>
      <c r="F80" s="4" t="s">
        <v>54</v>
      </c>
      <c r="G80" s="4" t="s">
        <v>61</v>
      </c>
      <c r="H80" s="6">
        <v>1.0230600000000001E9</v>
      </c>
      <c r="I80" s="4" t="s">
        <v>164</v>
      </c>
      <c r="J80" s="4" t="s">
        <v>363</v>
      </c>
    </row>
    <row r="81" ht="12.75" customHeight="1">
      <c r="A81" s="4" t="s">
        <v>364</v>
      </c>
      <c r="B81" s="4" t="s">
        <v>365</v>
      </c>
      <c r="C81" s="5">
        <v>3.61117181893863E9</v>
      </c>
      <c r="D81" s="4" t="s">
        <v>366</v>
      </c>
      <c r="E81" s="4" t="s">
        <v>115</v>
      </c>
      <c r="F81" s="4" t="s">
        <v>54</v>
      </c>
      <c r="G81" s="4" t="s">
        <v>145</v>
      </c>
      <c r="H81" s="6">
        <v>9.979745427048824E8</v>
      </c>
      <c r="I81" s="4">
        <v>1.0</v>
      </c>
      <c r="J81" s="4" t="s">
        <v>44</v>
      </c>
    </row>
    <row r="82" ht="12.75" customHeight="1">
      <c r="A82" s="4" t="s">
        <v>367</v>
      </c>
      <c r="B82" s="4" t="s">
        <v>368</v>
      </c>
      <c r="C82" s="5">
        <v>5.80686045531197E9</v>
      </c>
      <c r="D82" s="4" t="s">
        <v>369</v>
      </c>
      <c r="E82" s="4" t="s">
        <v>20</v>
      </c>
      <c r="F82" s="4" t="s">
        <v>126</v>
      </c>
      <c r="G82" s="4" t="s">
        <v>260</v>
      </c>
      <c r="H82" s="6">
        <v>9.837731190518942E8</v>
      </c>
      <c r="I82" s="4">
        <v>1.0</v>
      </c>
      <c r="J82" s="4" t="s">
        <v>370</v>
      </c>
    </row>
    <row r="83" ht="12.75" customHeight="1">
      <c r="A83" s="4" t="s">
        <v>371</v>
      </c>
      <c r="B83" s="4" t="s">
        <v>372</v>
      </c>
      <c r="C83" s="5">
        <v>2.51596197208611E9</v>
      </c>
      <c r="D83" s="4" t="s">
        <v>373</v>
      </c>
      <c r="E83" s="4" t="s">
        <v>154</v>
      </c>
      <c r="F83" s="4" t="s">
        <v>14</v>
      </c>
      <c r="G83" s="4" t="s">
        <v>43</v>
      </c>
      <c r="H83" s="6">
        <v>9.685347472274249E8</v>
      </c>
      <c r="I83" s="4">
        <v>1.0</v>
      </c>
      <c r="J83" s="4" t="s">
        <v>374</v>
      </c>
    </row>
    <row r="84" ht="12.75" customHeight="1">
      <c r="A84" s="4" t="s">
        <v>375</v>
      </c>
      <c r="B84" s="4" t="s">
        <v>376</v>
      </c>
      <c r="C84" s="5">
        <v>1.02586408701E10</v>
      </c>
      <c r="D84" s="4" t="s">
        <v>377</v>
      </c>
      <c r="E84" s="4" t="s">
        <v>66</v>
      </c>
      <c r="F84" s="4" t="s">
        <v>14</v>
      </c>
      <c r="G84" s="4" t="s">
        <v>80</v>
      </c>
      <c r="H84" s="6">
        <v>9.650900000000001E8</v>
      </c>
      <c r="I84" s="4">
        <v>1.0</v>
      </c>
      <c r="J84" s="4" t="s">
        <v>226</v>
      </c>
    </row>
    <row r="85" ht="12.75" customHeight="1">
      <c r="A85" s="4" t="s">
        <v>378</v>
      </c>
      <c r="B85" s="4" t="s">
        <v>379</v>
      </c>
      <c r="C85" s="5">
        <v>3.328043894064E10</v>
      </c>
      <c r="D85" s="4" t="s">
        <v>380</v>
      </c>
      <c r="E85" s="4" t="s">
        <v>66</v>
      </c>
      <c r="F85" s="4" t="s">
        <v>126</v>
      </c>
      <c r="G85" s="4" t="s">
        <v>127</v>
      </c>
      <c r="H85" s="6">
        <v>8.682755100000001E8</v>
      </c>
      <c r="I85" s="4">
        <v>1.0</v>
      </c>
      <c r="J85" s="4" t="s">
        <v>381</v>
      </c>
    </row>
    <row r="86" ht="12.75" customHeight="1">
      <c r="A86" s="4" t="s">
        <v>382</v>
      </c>
      <c r="B86" s="4" t="s">
        <v>383</v>
      </c>
      <c r="C86" s="5">
        <v>2.06631417433376E9</v>
      </c>
      <c r="D86" s="4" t="s">
        <v>384</v>
      </c>
      <c r="E86" s="4" t="s">
        <v>115</v>
      </c>
      <c r="F86" s="4" t="s">
        <v>54</v>
      </c>
      <c r="G86" s="4" t="s">
        <v>385</v>
      </c>
      <c r="H86" s="6">
        <v>8.482356315713679E8</v>
      </c>
      <c r="I86" s="4">
        <v>1.0</v>
      </c>
      <c r="J86" s="4" t="s">
        <v>386</v>
      </c>
    </row>
    <row r="87" ht="12.75" customHeight="1">
      <c r="A87" s="4" t="s">
        <v>387</v>
      </c>
      <c r="B87" s="4" t="s">
        <v>388</v>
      </c>
      <c r="C87" s="5">
        <v>3.04386720596101E9</v>
      </c>
      <c r="D87" s="4" t="s">
        <v>389</v>
      </c>
      <c r="E87" s="4" t="s">
        <v>202</v>
      </c>
      <c r="F87" s="4" t="s">
        <v>90</v>
      </c>
      <c r="G87" s="4" t="s">
        <v>390</v>
      </c>
      <c r="H87" s="6">
        <v>8.40260372791708E8</v>
      </c>
      <c r="I87" s="4">
        <v>1.0</v>
      </c>
      <c r="J87" s="4" t="s">
        <v>391</v>
      </c>
    </row>
    <row r="88" ht="12.75" customHeight="1">
      <c r="A88" s="4" t="s">
        <v>392</v>
      </c>
      <c r="B88" s="4" t="s">
        <v>393</v>
      </c>
      <c r="C88" s="5">
        <v>3.7667848605298E9</v>
      </c>
      <c r="D88" s="4" t="s">
        <v>394</v>
      </c>
      <c r="E88" s="4" t="s">
        <v>115</v>
      </c>
      <c r="F88" s="4" t="s">
        <v>14</v>
      </c>
      <c r="G88" s="4" t="s">
        <v>43</v>
      </c>
      <c r="H88" s="6">
        <v>8.150040397090595E8</v>
      </c>
      <c r="I88" s="4">
        <v>1.0</v>
      </c>
      <c r="J88" s="4" t="s">
        <v>395</v>
      </c>
    </row>
    <row r="89" ht="12.75" customHeight="1">
      <c r="A89" s="4" t="s">
        <v>396</v>
      </c>
      <c r="B89" s="4" t="s">
        <v>397</v>
      </c>
      <c r="C89" s="5">
        <v>5.66205700824499E9</v>
      </c>
      <c r="D89" s="4" t="s">
        <v>398</v>
      </c>
      <c r="E89" s="4" t="s">
        <v>264</v>
      </c>
      <c r="F89" s="4" t="s">
        <v>14</v>
      </c>
      <c r="G89" s="4" t="s">
        <v>43</v>
      </c>
      <c r="H89" s="6">
        <v>7.734952814186589E8</v>
      </c>
      <c r="I89" s="4">
        <v>1.0</v>
      </c>
      <c r="J89" s="4" t="s">
        <v>399</v>
      </c>
    </row>
    <row r="90" ht="12.75" customHeight="1">
      <c r="A90" s="4" t="s">
        <v>400</v>
      </c>
      <c r="B90" s="4" t="s">
        <v>401</v>
      </c>
      <c r="C90" s="5">
        <v>1.7253362701556E9</v>
      </c>
      <c r="D90" s="4" t="s">
        <v>402</v>
      </c>
      <c r="E90" s="4" t="s">
        <v>115</v>
      </c>
      <c r="F90" s="4" t="s">
        <v>126</v>
      </c>
      <c r="G90" s="4" t="s">
        <v>127</v>
      </c>
      <c r="H90" s="6">
        <v>7.5796716477027E8</v>
      </c>
      <c r="I90" s="4">
        <v>1.0</v>
      </c>
      <c r="J90" s="4" t="s">
        <v>403</v>
      </c>
    </row>
    <row r="91" ht="12.75" customHeight="1">
      <c r="A91" s="4" t="s">
        <v>404</v>
      </c>
      <c r="B91" s="4" t="s">
        <v>405</v>
      </c>
      <c r="C91" s="5">
        <v>1.56003746487667E9</v>
      </c>
      <c r="D91" s="4" t="s">
        <v>406</v>
      </c>
      <c r="E91" s="4" t="s">
        <v>13</v>
      </c>
      <c r="F91" s="4" t="s">
        <v>126</v>
      </c>
      <c r="G91" s="4" t="s">
        <v>132</v>
      </c>
      <c r="H91" s="6">
        <v>7.464621005046256E8</v>
      </c>
      <c r="I91" s="4">
        <v>1.0</v>
      </c>
      <c r="J91" s="5" t="s">
        <v>407</v>
      </c>
    </row>
    <row r="92" ht="12.75" customHeight="1">
      <c r="A92" s="4" t="s">
        <v>408</v>
      </c>
      <c r="B92" s="4" t="s">
        <v>409</v>
      </c>
      <c r="C92" s="5">
        <v>4.74688869601463E9</v>
      </c>
      <c r="D92" s="4" t="s">
        <v>410</v>
      </c>
      <c r="E92" s="4" t="s">
        <v>115</v>
      </c>
      <c r="F92" s="4" t="s">
        <v>126</v>
      </c>
      <c r="G92" s="4" t="s">
        <v>127</v>
      </c>
      <c r="H92" s="6">
        <v>7.327526227855395E8</v>
      </c>
      <c r="I92" s="4">
        <v>1.0</v>
      </c>
      <c r="J92" s="5" t="s">
        <v>411</v>
      </c>
    </row>
    <row r="93" ht="12.75" customHeight="1">
      <c r="A93" s="4" t="s">
        <v>412</v>
      </c>
      <c r="B93" s="4" t="s">
        <v>413</v>
      </c>
      <c r="C93" s="5">
        <v>2.1185928764E9</v>
      </c>
      <c r="D93" s="4" t="s">
        <v>414</v>
      </c>
      <c r="E93" s="4" t="s">
        <v>60</v>
      </c>
      <c r="F93" s="4" t="s">
        <v>54</v>
      </c>
      <c r="G93" s="4" t="s">
        <v>145</v>
      </c>
      <c r="H93" s="6">
        <v>7.2884775E8</v>
      </c>
      <c r="I93" s="4">
        <v>1.0</v>
      </c>
      <c r="J93" s="4" t="s">
        <v>415</v>
      </c>
    </row>
    <row r="94" ht="12.75" customHeight="1">
      <c r="A94" s="4" t="s">
        <v>416</v>
      </c>
      <c r="B94" s="4" t="s">
        <v>417</v>
      </c>
      <c r="C94" s="5">
        <v>2.04853194163503E10</v>
      </c>
      <c r="D94" s="4" t="s">
        <v>418</v>
      </c>
      <c r="E94" s="4" t="s">
        <v>115</v>
      </c>
      <c r="F94" s="4" t="s">
        <v>14</v>
      </c>
      <c r="G94" s="4" t="s">
        <v>419</v>
      </c>
      <c r="H94" s="6">
        <v>7.270417824859565E8</v>
      </c>
      <c r="I94" s="4">
        <v>1.0</v>
      </c>
      <c r="J94" s="5" t="s">
        <v>420</v>
      </c>
    </row>
    <row r="95" ht="12.75" customHeight="1">
      <c r="A95" s="4" t="s">
        <v>421</v>
      </c>
      <c r="B95" s="4" t="s">
        <v>422</v>
      </c>
      <c r="C95" s="5">
        <v>3.55856310499689E9</v>
      </c>
      <c r="D95" s="4" t="s">
        <v>423</v>
      </c>
      <c r="E95" s="4" t="s">
        <v>20</v>
      </c>
      <c r="F95" s="4" t="s">
        <v>14</v>
      </c>
      <c r="G95" s="4" t="s">
        <v>292</v>
      </c>
      <c r="H95" s="6">
        <v>7.213186388938761E8</v>
      </c>
      <c r="I95" s="4">
        <v>1.0</v>
      </c>
      <c r="J95" s="4" t="s">
        <v>424</v>
      </c>
    </row>
    <row r="96" ht="12.75" customHeight="1">
      <c r="A96" s="4" t="s">
        <v>425</v>
      </c>
      <c r="B96" s="4" t="s">
        <v>426</v>
      </c>
      <c r="C96" s="5">
        <v>4.48877146631439E9</v>
      </c>
      <c r="D96" s="4" t="s">
        <v>427</v>
      </c>
      <c r="E96" s="4" t="s">
        <v>428</v>
      </c>
      <c r="F96" s="4" t="s">
        <v>21</v>
      </c>
      <c r="G96" s="4" t="s">
        <v>22</v>
      </c>
      <c r="H96" s="6">
        <v>6.862255564692206E8</v>
      </c>
      <c r="I96" s="4">
        <v>1.0</v>
      </c>
      <c r="J96" s="4" t="s">
        <v>429</v>
      </c>
    </row>
    <row r="97" ht="12.75" customHeight="1">
      <c r="A97" s="4" t="s">
        <v>430</v>
      </c>
      <c r="B97" s="4" t="s">
        <v>431</v>
      </c>
      <c r="C97" s="5">
        <v>1.58716504275794E10</v>
      </c>
      <c r="D97" s="4" t="s">
        <v>432</v>
      </c>
      <c r="E97" s="4" t="s">
        <v>115</v>
      </c>
      <c r="F97" s="4" t="s">
        <v>126</v>
      </c>
      <c r="G97" s="4" t="s">
        <v>127</v>
      </c>
      <c r="H97" s="6">
        <v>6.775820243410628E8</v>
      </c>
      <c r="I97" s="4">
        <v>1.0</v>
      </c>
      <c r="J97" s="4" t="s">
        <v>433</v>
      </c>
    </row>
    <row r="98" ht="12.75" customHeight="1">
      <c r="A98" s="4" t="s">
        <v>434</v>
      </c>
      <c r="B98" s="4" t="s">
        <v>435</v>
      </c>
      <c r="C98" s="5"/>
      <c r="D98" s="7" t="s">
        <v>436</v>
      </c>
      <c r="E98" s="4" t="s">
        <v>66</v>
      </c>
      <c r="F98" s="4" t="s">
        <v>54</v>
      </c>
      <c r="G98" s="4" t="s">
        <v>145</v>
      </c>
      <c r="H98" s="6">
        <v>6.54556E8</v>
      </c>
      <c r="I98" s="4">
        <v>1.0</v>
      </c>
      <c r="J98" s="4" t="s">
        <v>437</v>
      </c>
    </row>
    <row r="99" ht="12.75" customHeight="1">
      <c r="A99" s="4" t="s">
        <v>438</v>
      </c>
      <c r="B99" s="4" t="s">
        <v>439</v>
      </c>
      <c r="C99" s="5">
        <v>2.29217640623672E9</v>
      </c>
      <c r="D99" s="4" t="s">
        <v>440</v>
      </c>
      <c r="E99" s="4" t="s">
        <v>441</v>
      </c>
      <c r="F99" s="4" t="s">
        <v>21</v>
      </c>
      <c r="G99" s="4" t="s">
        <v>255</v>
      </c>
      <c r="H99" s="6">
        <v>6.503248853487805E8</v>
      </c>
      <c r="I99" s="4">
        <v>1.0</v>
      </c>
      <c r="J99" s="5" t="s">
        <v>442</v>
      </c>
    </row>
    <row r="100" ht="12.75" customHeight="1">
      <c r="A100" s="4" t="s">
        <v>443</v>
      </c>
      <c r="B100" s="4" t="s">
        <v>444</v>
      </c>
      <c r="C100" s="5">
        <v>4.27215476292209E9</v>
      </c>
      <c r="D100" s="4" t="s">
        <v>445</v>
      </c>
      <c r="E100" s="4" t="s">
        <v>115</v>
      </c>
      <c r="F100" s="4" t="s">
        <v>14</v>
      </c>
      <c r="G100" s="4" t="s">
        <v>28</v>
      </c>
      <c r="H100" s="6">
        <v>6.485304400115228E8</v>
      </c>
      <c r="I100" s="4">
        <v>1.0</v>
      </c>
      <c r="J100" s="4" t="s">
        <v>446</v>
      </c>
    </row>
    <row r="101" ht="12.75" customHeight="1">
      <c r="A101" s="4" t="s">
        <v>447</v>
      </c>
      <c r="B101" s="4" t="s">
        <v>448</v>
      </c>
      <c r="C101" s="5">
        <v>2.10135461202258E9</v>
      </c>
      <c r="D101" s="4" t="s">
        <v>449</v>
      </c>
      <c r="E101" s="4" t="s">
        <v>450</v>
      </c>
      <c r="F101" s="4" t="s">
        <v>207</v>
      </c>
      <c r="G101" s="4" t="s">
        <v>324</v>
      </c>
      <c r="H101" s="6">
        <v>6.266856388088377E8</v>
      </c>
      <c r="I101" s="4">
        <v>1.0</v>
      </c>
      <c r="J101" s="4" t="s">
        <v>451</v>
      </c>
    </row>
    <row r="102" ht="12.75" customHeight="1">
      <c r="A102" s="4" t="s">
        <v>452</v>
      </c>
      <c r="B102" s="4" t="s">
        <v>453</v>
      </c>
      <c r="C102" s="5">
        <v>1.18789338937682E10</v>
      </c>
      <c r="D102" s="4" t="s">
        <v>454</v>
      </c>
      <c r="E102" s="4" t="s">
        <v>115</v>
      </c>
      <c r="F102" s="4" t="s">
        <v>14</v>
      </c>
      <c r="G102" s="4" t="s">
        <v>43</v>
      </c>
      <c r="H102" s="6">
        <v>6.083328103989637E8</v>
      </c>
      <c r="I102" s="4">
        <v>1.0</v>
      </c>
      <c r="J102" s="4" t="s">
        <v>455</v>
      </c>
    </row>
    <row r="103" ht="12.75" customHeight="1">
      <c r="A103" s="4" t="s">
        <v>456</v>
      </c>
      <c r="B103" s="4" t="s">
        <v>457</v>
      </c>
      <c r="C103" s="5">
        <v>6.27670740898162E9</v>
      </c>
      <c r="D103" s="4" t="s">
        <v>458</v>
      </c>
      <c r="E103" s="4" t="s">
        <v>459</v>
      </c>
      <c r="F103" s="4" t="s">
        <v>460</v>
      </c>
      <c r="G103" s="4" t="s">
        <v>461</v>
      </c>
      <c r="H103" s="6">
        <v>6.055458117754922E8</v>
      </c>
      <c r="I103" s="4">
        <v>1.0</v>
      </c>
      <c r="J103" s="5" t="s">
        <v>462</v>
      </c>
    </row>
    <row r="104" ht="12.75" customHeight="1">
      <c r="A104" s="4" t="s">
        <v>463</v>
      </c>
      <c r="B104" s="4" t="s">
        <v>464</v>
      </c>
      <c r="C104" s="5">
        <v>1.47846487558212E9</v>
      </c>
      <c r="D104" s="4" t="s">
        <v>465</v>
      </c>
      <c r="E104" s="4" t="s">
        <v>115</v>
      </c>
      <c r="F104" s="4" t="s">
        <v>14</v>
      </c>
      <c r="G104" s="4" t="s">
        <v>28</v>
      </c>
      <c r="H104" s="6">
        <v>6.017434717125181E8</v>
      </c>
      <c r="I104" s="4">
        <v>1.0</v>
      </c>
      <c r="J104" s="4" t="s">
        <v>466</v>
      </c>
    </row>
    <row r="105" ht="12.75" customHeight="1">
      <c r="A105" s="4" t="s">
        <v>467</v>
      </c>
      <c r="B105" s="4" t="s">
        <v>468</v>
      </c>
      <c r="C105" s="5">
        <v>3.69471439512472E9</v>
      </c>
      <c r="D105" s="4" t="s">
        <v>469</v>
      </c>
      <c r="E105" s="4" t="s">
        <v>115</v>
      </c>
      <c r="F105" s="4" t="s">
        <v>126</v>
      </c>
      <c r="G105" s="4" t="s">
        <v>127</v>
      </c>
      <c r="H105" s="6">
        <v>5.963375943396225E8</v>
      </c>
      <c r="I105" s="4">
        <v>1.0</v>
      </c>
      <c r="J105" s="5" t="s">
        <v>470</v>
      </c>
    </row>
    <row r="106" ht="12.75" customHeight="1">
      <c r="A106" s="4" t="s">
        <v>471</v>
      </c>
      <c r="B106" s="4" t="s">
        <v>472</v>
      </c>
      <c r="C106" s="5">
        <v>1.49649742396231E9</v>
      </c>
      <c r="D106" s="4" t="s">
        <v>473</v>
      </c>
      <c r="E106" s="4" t="s">
        <v>202</v>
      </c>
      <c r="F106" s="4" t="s">
        <v>126</v>
      </c>
      <c r="G106" s="4" t="s">
        <v>127</v>
      </c>
      <c r="H106" s="6">
        <v>5.930617900352333E8</v>
      </c>
      <c r="I106" s="4">
        <v>1.0</v>
      </c>
      <c r="J106" s="5" t="s">
        <v>474</v>
      </c>
    </row>
    <row r="107" ht="12.75" customHeight="1">
      <c r="A107" s="4" t="s">
        <v>475</v>
      </c>
      <c r="B107" s="4" t="s">
        <v>476</v>
      </c>
      <c r="C107" s="5">
        <v>7.14653412620928E9</v>
      </c>
      <c r="D107" s="4" t="s">
        <v>477</v>
      </c>
      <c r="E107" s="4" t="s">
        <v>20</v>
      </c>
      <c r="F107" s="4" t="s">
        <v>21</v>
      </c>
      <c r="G107" s="4" t="s">
        <v>255</v>
      </c>
      <c r="H107" s="6">
        <v>5.930615909499016E8</v>
      </c>
      <c r="I107" s="4">
        <v>1.0</v>
      </c>
      <c r="J107" s="4" t="s">
        <v>478</v>
      </c>
    </row>
    <row r="108" ht="12.75" customHeight="1">
      <c r="A108" s="4" t="s">
        <v>479</v>
      </c>
      <c r="B108" s="4" t="s">
        <v>480</v>
      </c>
      <c r="C108" s="5">
        <v>1.67822667567977E9</v>
      </c>
      <c r="D108" s="4" t="s">
        <v>481</v>
      </c>
      <c r="E108" s="4" t="s">
        <v>338</v>
      </c>
      <c r="F108" s="4" t="s">
        <v>126</v>
      </c>
      <c r="G108" s="4" t="s">
        <v>127</v>
      </c>
      <c r="H108" s="6">
        <v>5.904735734763713E8</v>
      </c>
      <c r="I108" s="4">
        <v>1.0</v>
      </c>
      <c r="J108" s="5" t="s">
        <v>482</v>
      </c>
    </row>
    <row r="109" ht="12.75" customHeight="1">
      <c r="A109" s="4" t="s">
        <v>483</v>
      </c>
      <c r="B109" s="4" t="s">
        <v>484</v>
      </c>
      <c r="C109" s="5">
        <v>1.67975691667153E9</v>
      </c>
      <c r="D109" s="4" t="s">
        <v>485</v>
      </c>
      <c r="E109" s="4" t="s">
        <v>115</v>
      </c>
      <c r="F109" s="4" t="s">
        <v>126</v>
      </c>
      <c r="G109" s="4" t="s">
        <v>127</v>
      </c>
      <c r="H109" s="6">
        <v>5.885567413221953E8</v>
      </c>
      <c r="I109" s="4">
        <v>1.0</v>
      </c>
      <c r="J109" s="5" t="s">
        <v>486</v>
      </c>
    </row>
    <row r="110" ht="12.75" customHeight="1">
      <c r="A110" s="4" t="s">
        <v>487</v>
      </c>
      <c r="B110" s="4" t="s">
        <v>488</v>
      </c>
      <c r="C110" s="5">
        <v>2.90775383412948E9</v>
      </c>
      <c r="D110" s="4" t="s">
        <v>489</v>
      </c>
      <c r="E110" s="4" t="s">
        <v>115</v>
      </c>
      <c r="F110" s="4" t="s">
        <v>126</v>
      </c>
      <c r="G110" s="4" t="s">
        <v>132</v>
      </c>
      <c r="H110" s="6">
        <v>5.810230394243047E8</v>
      </c>
      <c r="I110" s="4">
        <v>1.0</v>
      </c>
      <c r="J110" s="4" t="s">
        <v>490</v>
      </c>
    </row>
    <row r="111" ht="12.75" customHeight="1">
      <c r="A111" s="4" t="s">
        <v>491</v>
      </c>
      <c r="B111" s="4" t="s">
        <v>492</v>
      </c>
      <c r="C111" s="5">
        <v>1.41605309249643E9</v>
      </c>
      <c r="D111" s="4" t="s">
        <v>493</v>
      </c>
      <c r="E111" s="4" t="s">
        <v>60</v>
      </c>
      <c r="F111" s="4" t="s">
        <v>14</v>
      </c>
      <c r="G111" s="4" t="s">
        <v>494</v>
      </c>
      <c r="H111" s="6">
        <v>5.745657751899736E8</v>
      </c>
      <c r="I111" s="4">
        <v>1.0</v>
      </c>
      <c r="J111" s="5" t="s">
        <v>495</v>
      </c>
    </row>
    <row r="112" ht="12.75" customHeight="1">
      <c r="A112" s="4" t="s">
        <v>496</v>
      </c>
      <c r="B112" s="4" t="s">
        <v>497</v>
      </c>
      <c r="C112" s="5">
        <v>3.14088288737019E9</v>
      </c>
      <c r="D112" s="4" t="s">
        <v>498</v>
      </c>
      <c r="E112" s="4" t="s">
        <v>20</v>
      </c>
      <c r="F112" s="4" t="s">
        <v>499</v>
      </c>
      <c r="G112" s="4" t="s">
        <v>500</v>
      </c>
      <c r="H112" s="6">
        <v>5.660459687556123E8</v>
      </c>
      <c r="I112" s="4">
        <v>1.0</v>
      </c>
      <c r="J112" s="4" t="s">
        <v>501</v>
      </c>
    </row>
    <row r="113" ht="12.75" customHeight="1">
      <c r="A113" s="4" t="s">
        <v>502</v>
      </c>
      <c r="B113" s="4" t="s">
        <v>503</v>
      </c>
      <c r="C113" s="5">
        <v>3.52397158826061E9</v>
      </c>
      <c r="D113" s="4" t="s">
        <v>504</v>
      </c>
      <c r="E113" s="4" t="s">
        <v>115</v>
      </c>
      <c r="F113" s="4" t="s">
        <v>14</v>
      </c>
      <c r="G113" s="4" t="s">
        <v>28</v>
      </c>
      <c r="H113" s="6">
        <v>5.49052128402708E8</v>
      </c>
      <c r="I113" s="4">
        <v>1.0</v>
      </c>
      <c r="J113" s="4" t="s">
        <v>297</v>
      </c>
    </row>
    <row r="114" ht="12.75" customHeight="1">
      <c r="A114" s="4" t="s">
        <v>505</v>
      </c>
      <c r="B114" s="4" t="s">
        <v>506</v>
      </c>
      <c r="C114" s="5">
        <v>2.05924748871926E9</v>
      </c>
      <c r="D114" s="4" t="s">
        <v>507</v>
      </c>
      <c r="E114" s="4" t="s">
        <v>20</v>
      </c>
      <c r="F114" s="4" t="s">
        <v>14</v>
      </c>
      <c r="G114" s="4" t="s">
        <v>28</v>
      </c>
      <c r="H114" s="6">
        <v>5.488673909139875E8</v>
      </c>
      <c r="I114" s="4">
        <v>1.0</v>
      </c>
      <c r="J114" s="4" t="s">
        <v>508</v>
      </c>
    </row>
    <row r="115" ht="12.75" customHeight="1">
      <c r="A115" s="4" t="s">
        <v>509</v>
      </c>
      <c r="B115" s="4" t="s">
        <v>510</v>
      </c>
      <c r="C115" s="5">
        <v>3.42691463204999E9</v>
      </c>
      <c r="D115" s="4" t="s">
        <v>511</v>
      </c>
      <c r="E115" s="4" t="s">
        <v>66</v>
      </c>
      <c r="F115" s="4" t="s">
        <v>14</v>
      </c>
      <c r="G115" s="4" t="s">
        <v>28</v>
      </c>
      <c r="H115" s="6">
        <v>5.48165E8</v>
      </c>
      <c r="I115" s="4">
        <v>1.0</v>
      </c>
      <c r="J115" s="4" t="s">
        <v>512</v>
      </c>
    </row>
    <row r="116" ht="12.75" customHeight="1">
      <c r="A116" s="4" t="s">
        <v>513</v>
      </c>
      <c r="B116" s="4" t="s">
        <v>514</v>
      </c>
      <c r="C116" s="5">
        <v>3.01379916620198E9</v>
      </c>
      <c r="D116" s="4" t="s">
        <v>515</v>
      </c>
      <c r="E116" s="4" t="s">
        <v>115</v>
      </c>
      <c r="F116" s="4" t="s">
        <v>54</v>
      </c>
      <c r="G116" s="4" t="s">
        <v>145</v>
      </c>
      <c r="H116" s="6">
        <v>5.401896302030821E8</v>
      </c>
      <c r="I116" s="4">
        <v>1.0</v>
      </c>
      <c r="J116" s="4" t="s">
        <v>516</v>
      </c>
    </row>
    <row r="117" ht="12.75" customHeight="1">
      <c r="A117" s="4" t="s">
        <v>517</v>
      </c>
      <c r="B117" s="4" t="s">
        <v>518</v>
      </c>
      <c r="C117" s="5">
        <v>1.23171740481051E10</v>
      </c>
      <c r="D117" s="4" t="s">
        <v>519</v>
      </c>
      <c r="E117" s="4" t="s">
        <v>20</v>
      </c>
      <c r="F117" s="4" t="s">
        <v>126</v>
      </c>
      <c r="G117" s="4" t="s">
        <v>127</v>
      </c>
      <c r="H117" s="6">
        <v>5.372750942718616E8</v>
      </c>
      <c r="I117" s="4">
        <v>1.0</v>
      </c>
      <c r="J117" s="4" t="s">
        <v>520</v>
      </c>
    </row>
    <row r="118" ht="12.75" customHeight="1">
      <c r="A118" s="4" t="s">
        <v>521</v>
      </c>
      <c r="B118" s="4" t="s">
        <v>522</v>
      </c>
      <c r="C118" s="5">
        <v>2.34961059345E9</v>
      </c>
      <c r="D118" s="4" t="s">
        <v>523</v>
      </c>
      <c r="E118" s="4" t="s">
        <v>66</v>
      </c>
      <c r="F118" s="4" t="s">
        <v>54</v>
      </c>
      <c r="G118" s="4" t="s">
        <v>145</v>
      </c>
      <c r="H118" s="6">
        <v>5.3625E8</v>
      </c>
      <c r="I118" s="4">
        <v>1.0</v>
      </c>
      <c r="J118" s="4" t="s">
        <v>524</v>
      </c>
    </row>
    <row r="119" ht="12.75" customHeight="1">
      <c r="A119" s="4" t="s">
        <v>525</v>
      </c>
      <c r="B119" s="4" t="s">
        <v>526</v>
      </c>
      <c r="C119" s="5">
        <v>2.13369770365799E9</v>
      </c>
      <c r="D119" s="4" t="s">
        <v>527</v>
      </c>
      <c r="E119" s="4" t="s">
        <v>115</v>
      </c>
      <c r="F119" s="4" t="s">
        <v>14</v>
      </c>
      <c r="G119" s="4" t="s">
        <v>28</v>
      </c>
      <c r="H119" s="6">
        <v>5.3165649034999275E8</v>
      </c>
      <c r="I119" s="4">
        <v>1.0</v>
      </c>
      <c r="J119" s="4" t="s">
        <v>528</v>
      </c>
    </row>
    <row r="120" ht="12.75" customHeight="1">
      <c r="A120" s="4" t="s">
        <v>529</v>
      </c>
      <c r="B120" s="4" t="s">
        <v>530</v>
      </c>
      <c r="C120" s="5">
        <v>3.01248075369245E9</v>
      </c>
      <c r="D120" s="4" t="s">
        <v>531</v>
      </c>
      <c r="E120" s="4" t="s">
        <v>532</v>
      </c>
      <c r="F120" s="4" t="s">
        <v>14</v>
      </c>
      <c r="G120" s="4" t="s">
        <v>160</v>
      </c>
      <c r="H120" s="6">
        <v>5.2293944491168994E8</v>
      </c>
      <c r="I120" s="4">
        <v>1.0</v>
      </c>
      <c r="J120" s="4" t="s">
        <v>533</v>
      </c>
    </row>
    <row r="121" ht="12.75" customHeight="1">
      <c r="A121" s="4" t="s">
        <v>534</v>
      </c>
      <c r="B121" s="4" t="s">
        <v>535</v>
      </c>
      <c r="C121" s="5">
        <v>2.15199866738699E9</v>
      </c>
      <c r="D121" s="4" t="s">
        <v>536</v>
      </c>
      <c r="E121" s="4" t="s">
        <v>537</v>
      </c>
      <c r="F121" s="4" t="s">
        <v>54</v>
      </c>
      <c r="G121" s="4" t="s">
        <v>145</v>
      </c>
      <c r="H121" s="6">
        <v>5.181031193123347E8</v>
      </c>
      <c r="I121" s="4">
        <v>1.0</v>
      </c>
      <c r="J121" s="4" t="s">
        <v>538</v>
      </c>
    </row>
    <row r="122" ht="12.75" customHeight="1">
      <c r="A122" s="4" t="s">
        <v>539</v>
      </c>
      <c r="B122" s="4" t="s">
        <v>540</v>
      </c>
      <c r="C122" s="5">
        <v>6.49849224053455E9</v>
      </c>
      <c r="D122" s="4" t="s">
        <v>541</v>
      </c>
      <c r="E122" s="4" t="s">
        <v>115</v>
      </c>
      <c r="F122" s="4" t="s">
        <v>14</v>
      </c>
      <c r="G122" s="4" t="s">
        <v>28</v>
      </c>
      <c r="H122" s="6">
        <v>5.168301232752408E8</v>
      </c>
      <c r="I122" s="4">
        <v>1.0</v>
      </c>
      <c r="J122" s="4" t="s">
        <v>542</v>
      </c>
    </row>
    <row r="123" ht="12.75" customHeight="1">
      <c r="A123" s="4" t="s">
        <v>543</v>
      </c>
      <c r="B123" s="4" t="s">
        <v>544</v>
      </c>
      <c r="C123" s="5">
        <v>1.60693617598475E9</v>
      </c>
      <c r="D123" s="4" t="s">
        <v>545</v>
      </c>
      <c r="E123" s="4" t="s">
        <v>99</v>
      </c>
      <c r="F123" s="4" t="s">
        <v>14</v>
      </c>
      <c r="G123" s="4" t="s">
        <v>292</v>
      </c>
      <c r="H123" s="6">
        <v>5.112287111017661E8</v>
      </c>
      <c r="I123" s="4">
        <v>1.0</v>
      </c>
      <c r="J123" s="4" t="s">
        <v>546</v>
      </c>
    </row>
    <row r="124" ht="12.75" customHeight="1">
      <c r="A124" s="4" t="s">
        <v>547</v>
      </c>
      <c r="B124" s="4" t="s">
        <v>548</v>
      </c>
      <c r="C124" s="5">
        <v>6.67903663408081E9</v>
      </c>
      <c r="D124" s="4" t="s">
        <v>549</v>
      </c>
      <c r="E124" s="4" t="s">
        <v>115</v>
      </c>
      <c r="F124" s="4" t="s">
        <v>21</v>
      </c>
      <c r="G124" s="4" t="s">
        <v>255</v>
      </c>
      <c r="H124" s="6">
        <v>5.07849871683711E8</v>
      </c>
      <c r="I124" s="4">
        <v>1.0</v>
      </c>
      <c r="J124" s="4" t="s">
        <v>550</v>
      </c>
    </row>
    <row r="125" ht="12.75" customHeight="1">
      <c r="A125" s="4" t="s">
        <v>551</v>
      </c>
      <c r="B125" s="4" t="s">
        <v>552</v>
      </c>
      <c r="C125" s="5">
        <v>3.27413989403999E9</v>
      </c>
      <c r="D125" s="4" t="s">
        <v>553</v>
      </c>
      <c r="E125" s="4" t="s">
        <v>66</v>
      </c>
      <c r="F125" s="4" t="s">
        <v>54</v>
      </c>
      <c r="G125" s="4" t="s">
        <v>145</v>
      </c>
      <c r="H125" s="6">
        <v>4.9694325E8</v>
      </c>
      <c r="I125" s="4">
        <v>1.0</v>
      </c>
      <c r="J125" s="4" t="s">
        <v>538</v>
      </c>
    </row>
    <row r="126" ht="12.75" customHeight="1">
      <c r="A126" s="4" t="s">
        <v>554</v>
      </c>
      <c r="B126" s="4" t="s">
        <v>555</v>
      </c>
      <c r="C126" s="5">
        <v>1.23944746414385E10</v>
      </c>
      <c r="D126" s="4" t="s">
        <v>556</v>
      </c>
      <c r="E126" s="4" t="s">
        <v>450</v>
      </c>
      <c r="F126" s="4" t="s">
        <v>14</v>
      </c>
      <c r="G126" s="4" t="s">
        <v>160</v>
      </c>
      <c r="H126" s="6">
        <v>4.8948461822205895E8</v>
      </c>
      <c r="I126" s="4">
        <v>1.0</v>
      </c>
      <c r="J126" s="4" t="s">
        <v>557</v>
      </c>
    </row>
    <row r="127" ht="12.75" customHeight="1">
      <c r="A127" s="4" t="s">
        <v>558</v>
      </c>
      <c r="B127" s="4" t="s">
        <v>559</v>
      </c>
      <c r="C127" s="5">
        <v>1.24313562548606E9</v>
      </c>
      <c r="D127" s="4" t="s">
        <v>560</v>
      </c>
      <c r="E127" s="4" t="s">
        <v>115</v>
      </c>
      <c r="F127" s="4" t="s">
        <v>14</v>
      </c>
      <c r="G127" s="4" t="s">
        <v>28</v>
      </c>
      <c r="H127" s="6">
        <v>4.7455604781794626E8</v>
      </c>
      <c r="I127" s="4">
        <v>1.0</v>
      </c>
      <c r="J127" s="4" t="s">
        <v>561</v>
      </c>
    </row>
    <row r="128" ht="12.75" customHeight="1">
      <c r="A128" s="4" t="s">
        <v>562</v>
      </c>
      <c r="B128" s="4" t="s">
        <v>563</v>
      </c>
      <c r="C128" s="5">
        <v>1.25487541269846E9</v>
      </c>
      <c r="D128" s="4" t="s">
        <v>564</v>
      </c>
      <c r="E128" s="4" t="s">
        <v>115</v>
      </c>
      <c r="F128" s="4" t="s">
        <v>14</v>
      </c>
      <c r="G128" s="4" t="s">
        <v>28</v>
      </c>
      <c r="H128" s="6">
        <v>4.649333950885768E8</v>
      </c>
      <c r="I128" s="4">
        <v>1.0</v>
      </c>
      <c r="J128" s="4" t="s">
        <v>550</v>
      </c>
    </row>
    <row r="129" ht="12.75" customHeight="1">
      <c r="A129" s="4" t="s">
        <v>565</v>
      </c>
      <c r="B129" s="4" t="s">
        <v>566</v>
      </c>
      <c r="C129" s="5">
        <v>1.057882379631E10</v>
      </c>
      <c r="D129" s="4" t="s">
        <v>567</v>
      </c>
      <c r="E129" s="4" t="s">
        <v>66</v>
      </c>
      <c r="F129" s="4" t="s">
        <v>14</v>
      </c>
      <c r="G129" s="4" t="s">
        <v>80</v>
      </c>
      <c r="H129" s="6">
        <v>4.5660300000000006E8</v>
      </c>
      <c r="I129" s="4">
        <v>1.0</v>
      </c>
      <c r="J129" s="4" t="s">
        <v>568</v>
      </c>
    </row>
    <row r="130" ht="12.75" customHeight="1">
      <c r="A130" s="4" t="s">
        <v>569</v>
      </c>
      <c r="B130" s="4" t="s">
        <v>570</v>
      </c>
      <c r="C130" s="5">
        <v>2.27797245273808E9</v>
      </c>
      <c r="D130" s="4" t="s">
        <v>571</v>
      </c>
      <c r="E130" s="4" t="s">
        <v>20</v>
      </c>
      <c r="F130" s="4" t="s">
        <v>90</v>
      </c>
      <c r="G130" s="4" t="s">
        <v>91</v>
      </c>
      <c r="H130" s="6">
        <v>4.565273837313694E8</v>
      </c>
      <c r="I130" s="4">
        <v>1.0</v>
      </c>
      <c r="J130" s="4" t="s">
        <v>572</v>
      </c>
    </row>
    <row r="131" ht="12.75" customHeight="1">
      <c r="A131" s="4" t="s">
        <v>573</v>
      </c>
      <c r="B131" s="4" t="s">
        <v>574</v>
      </c>
      <c r="C131" s="5">
        <v>3.05013602754061E9</v>
      </c>
      <c r="D131" s="4" t="s">
        <v>575</v>
      </c>
      <c r="E131" s="4" t="s">
        <v>20</v>
      </c>
      <c r="F131" s="4" t="s">
        <v>14</v>
      </c>
      <c r="G131" s="4" t="s">
        <v>292</v>
      </c>
      <c r="H131" s="6">
        <v>4.5609849165020585E8</v>
      </c>
      <c r="I131" s="4">
        <v>1.0</v>
      </c>
      <c r="J131" s="4" t="s">
        <v>576</v>
      </c>
    </row>
    <row r="132" ht="12.75" customHeight="1">
      <c r="A132" s="4" t="s">
        <v>577</v>
      </c>
      <c r="B132" s="4" t="s">
        <v>578</v>
      </c>
      <c r="C132" s="5">
        <v>3.9817583586E9</v>
      </c>
      <c r="D132" s="4" t="s">
        <v>579</v>
      </c>
      <c r="E132" s="4" t="s">
        <v>66</v>
      </c>
      <c r="F132" s="4" t="s">
        <v>14</v>
      </c>
      <c r="G132" s="4" t="s">
        <v>160</v>
      </c>
      <c r="H132" s="6">
        <v>4.5386600000000006E8</v>
      </c>
      <c r="I132" s="4">
        <v>1.0</v>
      </c>
      <c r="J132" s="4" t="s">
        <v>580</v>
      </c>
    </row>
    <row r="133" ht="12.75" customHeight="1">
      <c r="A133" s="4" t="s">
        <v>581</v>
      </c>
      <c r="B133" s="4" t="s">
        <v>582</v>
      </c>
      <c r="C133" s="5">
        <v>4.55989401174246E9</v>
      </c>
      <c r="D133" s="4" t="s">
        <v>583</v>
      </c>
      <c r="E133" s="4" t="s">
        <v>115</v>
      </c>
      <c r="F133" s="4" t="s">
        <v>14</v>
      </c>
      <c r="G133" s="4" t="s">
        <v>160</v>
      </c>
      <c r="H133" s="6">
        <v>4.47820822612703E8</v>
      </c>
      <c r="I133" s="4">
        <v>1.0</v>
      </c>
      <c r="J133" s="4" t="s">
        <v>584</v>
      </c>
    </row>
    <row r="134" ht="12.75" customHeight="1">
      <c r="A134" s="4" t="s">
        <v>585</v>
      </c>
      <c r="B134" s="4" t="s">
        <v>586</v>
      </c>
      <c r="C134" s="5">
        <v>2.00446732323756E9</v>
      </c>
      <c r="D134" s="4" t="s">
        <v>587</v>
      </c>
      <c r="E134" s="4" t="s">
        <v>70</v>
      </c>
      <c r="F134" s="4" t="s">
        <v>14</v>
      </c>
      <c r="G134" s="4" t="s">
        <v>292</v>
      </c>
      <c r="H134" s="6">
        <v>4.410799411269978E8</v>
      </c>
      <c r="I134" s="4">
        <v>1.0</v>
      </c>
      <c r="J134" s="4" t="s">
        <v>588</v>
      </c>
    </row>
    <row r="135" ht="12.75" customHeight="1">
      <c r="A135" s="4" t="s">
        <v>589</v>
      </c>
      <c r="B135" s="4" t="s">
        <v>590</v>
      </c>
      <c r="C135" s="5">
        <v>2.12174046693205E9</v>
      </c>
      <c r="D135" s="4" t="s">
        <v>591</v>
      </c>
      <c r="E135" s="4" t="s">
        <v>115</v>
      </c>
      <c r="F135" s="4" t="s">
        <v>126</v>
      </c>
      <c r="G135" s="4" t="s">
        <v>132</v>
      </c>
      <c r="H135" s="6">
        <v>4.268623725334867E8</v>
      </c>
      <c r="I135" s="4">
        <v>1.0</v>
      </c>
      <c r="J135" s="4" t="s">
        <v>592</v>
      </c>
    </row>
    <row r="136" ht="12.75" customHeight="1">
      <c r="A136" s="4" t="s">
        <v>593</v>
      </c>
      <c r="B136" s="4" t="s">
        <v>594</v>
      </c>
      <c r="C136" s="5">
        <v>1.64965636752071E9</v>
      </c>
      <c r="D136" s="4" t="s">
        <v>595</v>
      </c>
      <c r="E136" s="4" t="s">
        <v>115</v>
      </c>
      <c r="F136" s="4" t="s">
        <v>126</v>
      </c>
      <c r="G136" s="4" t="s">
        <v>127</v>
      </c>
      <c r="H136" s="6">
        <v>4.2182692027941823E8</v>
      </c>
      <c r="I136" s="4">
        <v>1.0</v>
      </c>
      <c r="J136" s="4" t="s">
        <v>596</v>
      </c>
    </row>
    <row r="137" ht="12.75" customHeight="1">
      <c r="A137" s="4" t="s">
        <v>597</v>
      </c>
      <c r="B137" s="4" t="s">
        <v>598</v>
      </c>
      <c r="C137" s="5">
        <v>1.11999235335079E9</v>
      </c>
      <c r="D137" s="4" t="s">
        <v>599</v>
      </c>
      <c r="E137" s="4" t="s">
        <v>115</v>
      </c>
      <c r="F137" s="4" t="s">
        <v>14</v>
      </c>
      <c r="G137" s="4" t="s">
        <v>28</v>
      </c>
      <c r="H137" s="6">
        <v>4.214967225983003E8</v>
      </c>
      <c r="I137" s="4">
        <v>1.0</v>
      </c>
      <c r="J137" s="4" t="s">
        <v>29</v>
      </c>
    </row>
    <row r="138" ht="12.75" customHeight="1">
      <c r="A138" s="4" t="s">
        <v>600</v>
      </c>
      <c r="B138" s="4" t="s">
        <v>601</v>
      </c>
      <c r="C138" s="5">
        <v>1.039435464386E10</v>
      </c>
      <c r="D138" s="4" t="s">
        <v>602</v>
      </c>
      <c r="E138" s="4" t="s">
        <v>66</v>
      </c>
      <c r="F138" s="4" t="s">
        <v>126</v>
      </c>
      <c r="G138" s="4" t="s">
        <v>260</v>
      </c>
      <c r="H138" s="6">
        <v>4.01574E8</v>
      </c>
      <c r="I138" s="4">
        <v>1.0</v>
      </c>
      <c r="J138" s="4" t="s">
        <v>29</v>
      </c>
    </row>
    <row r="139" ht="12.75" customHeight="1">
      <c r="A139" s="4" t="s">
        <v>603</v>
      </c>
      <c r="B139" s="4" t="s">
        <v>604</v>
      </c>
      <c r="C139" s="5">
        <v>5.73645548106332E9</v>
      </c>
      <c r="D139" s="4" t="s">
        <v>605</v>
      </c>
      <c r="E139" s="4" t="s">
        <v>33</v>
      </c>
      <c r="F139" s="4" t="s">
        <v>14</v>
      </c>
      <c r="G139" s="4" t="s">
        <v>160</v>
      </c>
      <c r="H139" s="6">
        <v>3.893397524071521E8</v>
      </c>
      <c r="I139" s="4">
        <v>1.0</v>
      </c>
      <c r="J139" s="4" t="s">
        <v>606</v>
      </c>
    </row>
    <row r="140" ht="12.75" customHeight="1">
      <c r="A140" s="4" t="s">
        <v>607</v>
      </c>
      <c r="B140" s="4" t="s">
        <v>608</v>
      </c>
      <c r="C140" s="5">
        <v>2.72397852458033E9</v>
      </c>
      <c r="D140" s="4" t="s">
        <v>609</v>
      </c>
      <c r="E140" s="4" t="s">
        <v>48</v>
      </c>
      <c r="F140" s="4" t="s">
        <v>14</v>
      </c>
      <c r="G140" s="4" t="s">
        <v>419</v>
      </c>
      <c r="H140" s="6">
        <v>3.8660992E8</v>
      </c>
      <c r="I140" s="4">
        <v>1.0</v>
      </c>
      <c r="J140" s="4" t="s">
        <v>75</v>
      </c>
    </row>
    <row r="141" ht="12.75" customHeight="1">
      <c r="A141" s="4" t="s">
        <v>610</v>
      </c>
      <c r="B141" s="4" t="s">
        <v>611</v>
      </c>
      <c r="C141" s="5">
        <v>1.16245673204934E9</v>
      </c>
      <c r="D141" s="4" t="s">
        <v>612</v>
      </c>
      <c r="E141" s="4" t="s">
        <v>20</v>
      </c>
      <c r="F141" s="4" t="s">
        <v>14</v>
      </c>
      <c r="G141" s="4" t="s">
        <v>160</v>
      </c>
      <c r="H141" s="6">
        <v>3.863739450529709E8</v>
      </c>
      <c r="I141" s="4" t="s">
        <v>164</v>
      </c>
      <c r="J141" s="4" t="s">
        <v>613</v>
      </c>
    </row>
    <row r="142" ht="12.75" customHeight="1">
      <c r="A142" s="4" t="s">
        <v>614</v>
      </c>
      <c r="B142" s="4" t="s">
        <v>615</v>
      </c>
      <c r="C142" s="5">
        <v>2.7789416693853E9</v>
      </c>
      <c r="D142" s="4" t="s">
        <v>616</v>
      </c>
      <c r="E142" s="4" t="s">
        <v>115</v>
      </c>
      <c r="F142" s="4" t="s">
        <v>54</v>
      </c>
      <c r="G142" s="4" t="s">
        <v>385</v>
      </c>
      <c r="H142" s="6">
        <v>3.823834686014692E8</v>
      </c>
      <c r="I142" s="4">
        <v>1.0</v>
      </c>
      <c r="J142" s="4" t="s">
        <v>617</v>
      </c>
    </row>
    <row r="143" ht="12.75" customHeight="1">
      <c r="A143" s="4" t="s">
        <v>618</v>
      </c>
      <c r="B143" s="4" t="s">
        <v>619</v>
      </c>
      <c r="C143" s="5">
        <v>2.09571390570634E9</v>
      </c>
      <c r="D143" s="4" t="s">
        <v>620</v>
      </c>
      <c r="E143" s="4" t="s">
        <v>450</v>
      </c>
      <c r="F143" s="4" t="s">
        <v>54</v>
      </c>
      <c r="G143" s="4" t="s">
        <v>145</v>
      </c>
      <c r="H143" s="6">
        <v>3.79608078199926E8</v>
      </c>
      <c r="I143" s="4">
        <v>1.0</v>
      </c>
      <c r="J143" s="4" t="s">
        <v>621</v>
      </c>
    </row>
    <row r="144" ht="12.75" customHeight="1">
      <c r="A144" s="4" t="s">
        <v>622</v>
      </c>
      <c r="B144" s="4" t="s">
        <v>623</v>
      </c>
      <c r="C144" s="5">
        <v>2.22284240479074E9</v>
      </c>
      <c r="D144" s="4" t="s">
        <v>624</v>
      </c>
      <c r="E144" s="4" t="s">
        <v>115</v>
      </c>
      <c r="F144" s="4" t="s">
        <v>126</v>
      </c>
      <c r="G144" s="4" t="s">
        <v>625</v>
      </c>
      <c r="H144" s="6">
        <v>3.689700403427914E8</v>
      </c>
      <c r="I144" s="4">
        <v>1.0</v>
      </c>
      <c r="J144" s="4" t="s">
        <v>626</v>
      </c>
    </row>
    <row r="145" ht="12.75" customHeight="1">
      <c r="A145" s="4" t="s">
        <v>627</v>
      </c>
      <c r="B145" s="4" t="s">
        <v>628</v>
      </c>
      <c r="C145" s="5">
        <v>1.38284052E9</v>
      </c>
      <c r="D145" s="4" t="s">
        <v>629</v>
      </c>
      <c r="E145" s="4" t="s">
        <v>66</v>
      </c>
      <c r="F145" s="4" t="s">
        <v>126</v>
      </c>
      <c r="G145" s="4" t="s">
        <v>260</v>
      </c>
      <c r="H145" s="6">
        <v>3.61866359E8</v>
      </c>
      <c r="I145" s="4">
        <v>1.0</v>
      </c>
      <c r="J145" s="4" t="s">
        <v>630</v>
      </c>
    </row>
    <row r="146" ht="12.75" customHeight="1">
      <c r="A146" s="4" t="s">
        <v>631</v>
      </c>
      <c r="B146" s="4" t="s">
        <v>632</v>
      </c>
      <c r="C146" s="5">
        <v>8.145961086E9</v>
      </c>
      <c r="D146" s="4" t="s">
        <v>633</v>
      </c>
      <c r="E146" s="4" t="s">
        <v>66</v>
      </c>
      <c r="F146" s="4" t="s">
        <v>634</v>
      </c>
      <c r="G146" s="4" t="s">
        <v>635</v>
      </c>
      <c r="H146" s="6">
        <v>3.5963789E8</v>
      </c>
      <c r="I146" s="4">
        <v>1.0</v>
      </c>
      <c r="J146" s="4" t="s">
        <v>636</v>
      </c>
    </row>
    <row r="147" ht="12.75" customHeight="1">
      <c r="A147" s="4" t="s">
        <v>637</v>
      </c>
      <c r="B147" s="4" t="s">
        <v>638</v>
      </c>
      <c r="C147" s="5">
        <v>4.71145553424E9</v>
      </c>
      <c r="D147" s="4" t="s">
        <v>639</v>
      </c>
      <c r="E147" s="4" t="s">
        <v>66</v>
      </c>
      <c r="F147" s="4" t="s">
        <v>14</v>
      </c>
      <c r="G147" s="4" t="s">
        <v>160</v>
      </c>
      <c r="H147" s="6">
        <v>3.5677645E8</v>
      </c>
      <c r="I147" s="4">
        <v>1.0</v>
      </c>
      <c r="J147" s="4" t="s">
        <v>640</v>
      </c>
    </row>
    <row r="148" ht="12.75" customHeight="1">
      <c r="A148" s="4" t="s">
        <v>641</v>
      </c>
      <c r="B148" s="4" t="s">
        <v>642</v>
      </c>
      <c r="C148" s="5">
        <v>2.92104528571338E9</v>
      </c>
      <c r="D148" s="4" t="s">
        <v>643</v>
      </c>
      <c r="E148" s="4" t="s">
        <v>264</v>
      </c>
      <c r="F148" s="4" t="s">
        <v>90</v>
      </c>
      <c r="G148" s="4" t="s">
        <v>390</v>
      </c>
      <c r="H148" s="6">
        <v>3.4795605242868173E8</v>
      </c>
      <c r="I148" s="4">
        <v>1.0</v>
      </c>
      <c r="J148" s="4" t="s">
        <v>644</v>
      </c>
    </row>
    <row r="149" ht="12.75" customHeight="1">
      <c r="A149" s="4" t="s">
        <v>645</v>
      </c>
      <c r="B149" s="4" t="s">
        <v>646</v>
      </c>
      <c r="C149" s="5">
        <v>3.48222491982232E9</v>
      </c>
      <c r="D149" s="4" t="s">
        <v>647</v>
      </c>
      <c r="E149" s="4" t="s">
        <v>115</v>
      </c>
      <c r="F149" s="4" t="s">
        <v>14</v>
      </c>
      <c r="G149" s="4" t="s">
        <v>43</v>
      </c>
      <c r="H149" s="6">
        <v>3.4704733567621994E8</v>
      </c>
      <c r="I149" s="4">
        <v>1.0</v>
      </c>
      <c r="J149" s="4" t="s">
        <v>56</v>
      </c>
    </row>
    <row r="150" ht="12.75" customHeight="1">
      <c r="A150" s="4" t="s">
        <v>648</v>
      </c>
      <c r="B150" s="4" t="s">
        <v>649</v>
      </c>
      <c r="C150" s="5">
        <v>2.688615064E9</v>
      </c>
      <c r="D150" s="4" t="s">
        <v>650</v>
      </c>
      <c r="E150" s="4" t="s">
        <v>66</v>
      </c>
      <c r="F150" s="4" t="s">
        <v>14</v>
      </c>
      <c r="G150" s="4" t="s">
        <v>221</v>
      </c>
      <c r="H150" s="6">
        <v>3.457817E8</v>
      </c>
      <c r="I150" s="4">
        <v>1.0</v>
      </c>
      <c r="J150" s="4" t="s">
        <v>651</v>
      </c>
    </row>
    <row r="151" ht="12.75" customHeight="1">
      <c r="A151" s="4" t="s">
        <v>652</v>
      </c>
      <c r="B151" s="4" t="s">
        <v>653</v>
      </c>
      <c r="C151" s="5">
        <v>2.4238492047019E9</v>
      </c>
      <c r="D151" s="4" t="s">
        <v>654</v>
      </c>
      <c r="E151" s="4" t="s">
        <v>115</v>
      </c>
      <c r="F151" s="4" t="s">
        <v>14</v>
      </c>
      <c r="G151" s="4" t="s">
        <v>15</v>
      </c>
      <c r="H151" s="6">
        <v>3.437011865764081E8</v>
      </c>
      <c r="I151" s="4">
        <v>1.0</v>
      </c>
      <c r="J151" s="4" t="s">
        <v>655</v>
      </c>
    </row>
    <row r="152" ht="12.75" customHeight="1">
      <c r="A152" s="4" t="s">
        <v>656</v>
      </c>
      <c r="B152" s="4" t="s">
        <v>657</v>
      </c>
      <c r="C152" s="5">
        <v>1.95806983672623E9</v>
      </c>
      <c r="D152" s="4" t="s">
        <v>658</v>
      </c>
      <c r="E152" s="4" t="s">
        <v>115</v>
      </c>
      <c r="F152" s="4" t="s">
        <v>14</v>
      </c>
      <c r="G152" s="4" t="s">
        <v>28</v>
      </c>
      <c r="H152" s="6">
        <v>3.4155674276249474E8</v>
      </c>
      <c r="I152" s="4">
        <v>1.0</v>
      </c>
      <c r="J152" s="4" t="s">
        <v>659</v>
      </c>
    </row>
    <row r="153" ht="12.75" customHeight="1">
      <c r="A153" s="4" t="s">
        <v>660</v>
      </c>
      <c r="B153" s="4" t="s">
        <v>661</v>
      </c>
      <c r="C153" s="5">
        <v>5.53953685824E9</v>
      </c>
      <c r="D153" s="4" t="s">
        <v>662</v>
      </c>
      <c r="E153" s="4" t="s">
        <v>66</v>
      </c>
      <c r="F153" s="4" t="s">
        <v>14</v>
      </c>
      <c r="G153" s="4" t="s">
        <v>49</v>
      </c>
      <c r="H153" s="6">
        <v>3.40731E8</v>
      </c>
      <c r="I153" s="4">
        <v>1.0</v>
      </c>
      <c r="J153" s="4" t="s">
        <v>663</v>
      </c>
    </row>
    <row r="154" ht="12.75" customHeight="1">
      <c r="A154" s="4" t="s">
        <v>664</v>
      </c>
      <c r="B154" s="4" t="s">
        <v>665</v>
      </c>
      <c r="C154" s="5">
        <v>1.57776780426497E10</v>
      </c>
      <c r="D154" s="4" t="s">
        <v>666</v>
      </c>
      <c r="E154" s="4" t="s">
        <v>667</v>
      </c>
      <c r="F154" s="4" t="s">
        <v>90</v>
      </c>
      <c r="G154" s="4" t="s">
        <v>668</v>
      </c>
      <c r="H154" s="6">
        <v>3.2968474E8</v>
      </c>
      <c r="I154" s="4">
        <v>1.0</v>
      </c>
      <c r="J154" s="5" t="s">
        <v>669</v>
      </c>
    </row>
    <row r="155" ht="12.75" customHeight="1">
      <c r="A155" s="4" t="s">
        <v>670</v>
      </c>
      <c r="B155" s="4" t="s">
        <v>671</v>
      </c>
      <c r="C155" s="5">
        <v>2.56519201271383E9</v>
      </c>
      <c r="D155" s="4" t="s">
        <v>672</v>
      </c>
      <c r="E155" s="4" t="s">
        <v>115</v>
      </c>
      <c r="F155" s="4" t="s">
        <v>14</v>
      </c>
      <c r="G155" s="4" t="s">
        <v>28</v>
      </c>
      <c r="H155" s="6">
        <v>3.2241592611263174E8</v>
      </c>
      <c r="I155" s="4">
        <v>1.0</v>
      </c>
      <c r="J155" s="5" t="s">
        <v>673</v>
      </c>
    </row>
    <row r="156" ht="12.75" customHeight="1">
      <c r="A156" s="4" t="s">
        <v>674</v>
      </c>
      <c r="B156" s="4" t="s">
        <v>675</v>
      </c>
      <c r="C156" s="5">
        <v>1.86356754986299E9</v>
      </c>
      <c r="D156" s="4" t="s">
        <v>676</v>
      </c>
      <c r="E156" s="4" t="s">
        <v>677</v>
      </c>
      <c r="F156" s="4" t="s">
        <v>90</v>
      </c>
      <c r="G156" s="4" t="s">
        <v>678</v>
      </c>
      <c r="H156" s="6">
        <v>3.200791786171974E8</v>
      </c>
      <c r="I156" s="4">
        <v>1.0</v>
      </c>
      <c r="J156" s="4" t="s">
        <v>679</v>
      </c>
    </row>
    <row r="157" ht="12.75" customHeight="1">
      <c r="A157" s="4" t="s">
        <v>680</v>
      </c>
      <c r="B157" s="4" t="s">
        <v>681</v>
      </c>
      <c r="C157" s="5">
        <v>2.95948174322732E9</v>
      </c>
      <c r="D157" s="4" t="s">
        <v>682</v>
      </c>
      <c r="E157" s="4" t="s">
        <v>264</v>
      </c>
      <c r="F157" s="4" t="s">
        <v>21</v>
      </c>
      <c r="G157" s="4" t="s">
        <v>255</v>
      </c>
      <c r="H157" s="6">
        <v>3.1968755589822656E8</v>
      </c>
      <c r="I157" s="4">
        <v>1.0</v>
      </c>
      <c r="J157" s="4" t="s">
        <v>683</v>
      </c>
    </row>
    <row r="158" ht="12.75" customHeight="1">
      <c r="A158" s="4" t="s">
        <v>684</v>
      </c>
      <c r="B158" s="4" t="s">
        <v>685</v>
      </c>
      <c r="C158" s="5">
        <v>2.67102832609861E9</v>
      </c>
      <c r="D158" s="4" t="s">
        <v>686</v>
      </c>
      <c r="E158" s="4" t="s">
        <v>182</v>
      </c>
      <c r="F158" s="4" t="s">
        <v>14</v>
      </c>
      <c r="G158" s="4" t="s">
        <v>292</v>
      </c>
      <c r="H158" s="6">
        <v>3.085597900677443E8</v>
      </c>
      <c r="I158" s="4">
        <v>1.0</v>
      </c>
      <c r="J158" s="4" t="s">
        <v>687</v>
      </c>
    </row>
    <row r="159" ht="12.75" customHeight="1">
      <c r="A159" s="4" t="s">
        <v>688</v>
      </c>
      <c r="B159" s="4" t="s">
        <v>689</v>
      </c>
      <c r="C159" s="5">
        <v>7.51760572141652E9</v>
      </c>
      <c r="D159" s="4" t="s">
        <v>690</v>
      </c>
      <c r="E159" s="4" t="s">
        <v>20</v>
      </c>
      <c r="F159" s="4" t="s">
        <v>126</v>
      </c>
      <c r="G159" s="4" t="s">
        <v>132</v>
      </c>
      <c r="H159" s="6">
        <v>3.074473346453328E8</v>
      </c>
      <c r="I159" s="4">
        <v>1.0</v>
      </c>
      <c r="J159" s="4" t="s">
        <v>691</v>
      </c>
    </row>
    <row r="160" ht="12.75" customHeight="1">
      <c r="A160" s="4" t="s">
        <v>692</v>
      </c>
      <c r="B160" s="4" t="s">
        <v>693</v>
      </c>
      <c r="C160" s="5">
        <v>1.04080584497456E9</v>
      </c>
      <c r="D160" s="4" t="s">
        <v>694</v>
      </c>
      <c r="E160" s="4" t="s">
        <v>338</v>
      </c>
      <c r="F160" s="4" t="s">
        <v>126</v>
      </c>
      <c r="G160" s="4" t="s">
        <v>188</v>
      </c>
      <c r="H160" s="6">
        <v>3.0458575973365414E8</v>
      </c>
      <c r="I160" s="4">
        <v>1.0</v>
      </c>
      <c r="J160" s="5" t="s">
        <v>695</v>
      </c>
    </row>
    <row r="161" ht="12.75" customHeight="1">
      <c r="A161" s="4" t="s">
        <v>696</v>
      </c>
      <c r="B161" s="4" t="s">
        <v>697</v>
      </c>
      <c r="C161" s="5">
        <v>2.05365749403501E9</v>
      </c>
      <c r="D161" s="4" t="s">
        <v>698</v>
      </c>
      <c r="E161" s="4" t="s">
        <v>115</v>
      </c>
      <c r="F161" s="4" t="s">
        <v>126</v>
      </c>
      <c r="G161" s="4" t="s">
        <v>127</v>
      </c>
      <c r="H161" s="6">
        <v>3.01829026717557E8</v>
      </c>
      <c r="I161" s="4">
        <v>1.0</v>
      </c>
      <c r="J161" s="4" t="s">
        <v>699</v>
      </c>
    </row>
    <row r="162" ht="12.75" customHeight="1">
      <c r="A162" s="4" t="s">
        <v>700</v>
      </c>
      <c r="B162" s="4" t="s">
        <v>701</v>
      </c>
      <c r="C162" s="5">
        <v>1.96819472579192E9</v>
      </c>
      <c r="D162" s="4" t="s">
        <v>702</v>
      </c>
      <c r="E162" s="4" t="s">
        <v>115</v>
      </c>
      <c r="F162" s="4" t="s">
        <v>14</v>
      </c>
      <c r="G162" s="4" t="s">
        <v>28</v>
      </c>
      <c r="H162" s="6">
        <v>2.997652290652463E8</v>
      </c>
      <c r="I162" s="4">
        <v>1.0</v>
      </c>
      <c r="J162" s="4" t="s">
        <v>703</v>
      </c>
    </row>
    <row r="163" ht="12.75" customHeight="1">
      <c r="A163" s="4" t="s">
        <v>704</v>
      </c>
      <c r="B163" s="4" t="s">
        <v>705</v>
      </c>
      <c r="C163" s="5">
        <v>1.97735183961698E9</v>
      </c>
      <c r="D163" s="4" t="s">
        <v>706</v>
      </c>
      <c r="E163" s="4" t="s">
        <v>115</v>
      </c>
      <c r="F163" s="4" t="s">
        <v>90</v>
      </c>
      <c r="G163" s="4" t="s">
        <v>91</v>
      </c>
      <c r="H163" s="6">
        <v>2.9860990528589964E8</v>
      </c>
      <c r="I163" s="4">
        <v>1.0</v>
      </c>
      <c r="J163" s="4" t="s">
        <v>451</v>
      </c>
    </row>
    <row r="164" ht="12.75" customHeight="1">
      <c r="A164" s="4" t="s">
        <v>707</v>
      </c>
      <c r="B164" s="4" t="s">
        <v>708</v>
      </c>
      <c r="C164" s="5">
        <v>1.63370034015144E9</v>
      </c>
      <c r="D164" s="4" t="s">
        <v>709</v>
      </c>
      <c r="E164" s="4" t="s">
        <v>182</v>
      </c>
      <c r="F164" s="4" t="s">
        <v>21</v>
      </c>
      <c r="G164" s="4" t="s">
        <v>230</v>
      </c>
      <c r="H164" s="6">
        <v>2.940193462674436E8</v>
      </c>
      <c r="I164" s="4">
        <v>1.0</v>
      </c>
      <c r="J164" s="4" t="s">
        <v>710</v>
      </c>
    </row>
    <row r="165" ht="12.75" customHeight="1">
      <c r="A165" s="4" t="s">
        <v>711</v>
      </c>
      <c r="B165" s="4" t="s">
        <v>712</v>
      </c>
      <c r="C165" s="5">
        <v>5.31298058864801E9</v>
      </c>
      <c r="D165" s="4" t="s">
        <v>713</v>
      </c>
      <c r="E165" s="4" t="s">
        <v>329</v>
      </c>
      <c r="F165" s="4" t="s">
        <v>54</v>
      </c>
      <c r="G165" s="4" t="s">
        <v>145</v>
      </c>
      <c r="H165" s="6">
        <v>2.890503563363338E8</v>
      </c>
      <c r="I165" s="4">
        <v>1.0</v>
      </c>
      <c r="J165" s="4" t="s">
        <v>714</v>
      </c>
    </row>
    <row r="166" ht="12.75" customHeight="1">
      <c r="A166" s="4" t="s">
        <v>715</v>
      </c>
      <c r="B166" s="4" t="s">
        <v>716</v>
      </c>
      <c r="C166" s="5">
        <v>5.55003240925428E9</v>
      </c>
      <c r="D166" s="4" t="s">
        <v>717</v>
      </c>
      <c r="E166" s="4" t="s">
        <v>154</v>
      </c>
      <c r="F166" s="4" t="s">
        <v>21</v>
      </c>
      <c r="G166" s="4" t="s">
        <v>255</v>
      </c>
      <c r="H166" s="6">
        <v>2.816868495376637E8</v>
      </c>
      <c r="I166" s="4">
        <v>1.0</v>
      </c>
      <c r="J166" s="4" t="s">
        <v>490</v>
      </c>
    </row>
    <row r="167" ht="12.75" customHeight="1">
      <c r="A167" s="4" t="s">
        <v>718</v>
      </c>
      <c r="B167" s="4" t="s">
        <v>719</v>
      </c>
      <c r="C167" s="5">
        <v>2.70618551056053E9</v>
      </c>
      <c r="D167" s="4" t="s">
        <v>720</v>
      </c>
      <c r="E167" s="4" t="s">
        <v>115</v>
      </c>
      <c r="F167" s="4" t="s">
        <v>126</v>
      </c>
      <c r="G167" s="4" t="s">
        <v>260</v>
      </c>
      <c r="H167" s="6">
        <v>2.795311252052427E8</v>
      </c>
      <c r="I167" s="4">
        <v>1.0</v>
      </c>
      <c r="J167" s="4" t="s">
        <v>721</v>
      </c>
    </row>
    <row r="168" ht="12.75" customHeight="1">
      <c r="A168" s="4" t="s">
        <v>722</v>
      </c>
      <c r="B168" s="4" t="s">
        <v>723</v>
      </c>
      <c r="C168" s="5">
        <v>1.615338831E9</v>
      </c>
      <c r="D168" s="4" t="s">
        <v>724</v>
      </c>
      <c r="E168" s="4" t="s">
        <v>66</v>
      </c>
      <c r="F168" s="4" t="s">
        <v>14</v>
      </c>
      <c r="G168" s="4" t="s">
        <v>292</v>
      </c>
      <c r="H168" s="6">
        <v>2.778378E8</v>
      </c>
      <c r="I168" s="4">
        <v>1.0</v>
      </c>
      <c r="J168" s="4" t="s">
        <v>725</v>
      </c>
    </row>
    <row r="169" ht="12.75" customHeight="1">
      <c r="A169" s="4" t="s">
        <v>726</v>
      </c>
      <c r="B169" s="4" t="s">
        <v>727</v>
      </c>
      <c r="C169" s="5">
        <v>1.54980994902443E9</v>
      </c>
      <c r="D169" s="4" t="s">
        <v>728</v>
      </c>
      <c r="E169" s="4" t="s">
        <v>264</v>
      </c>
      <c r="F169" s="4" t="s">
        <v>499</v>
      </c>
      <c r="G169" s="4" t="s">
        <v>729</v>
      </c>
      <c r="H169" s="6">
        <v>2.741542945258289E8</v>
      </c>
      <c r="I169" s="4">
        <v>1.0</v>
      </c>
      <c r="J169" s="4" t="s">
        <v>730</v>
      </c>
    </row>
    <row r="170" ht="12.75" customHeight="1">
      <c r="A170" s="4" t="s">
        <v>731</v>
      </c>
      <c r="B170" s="4" t="s">
        <v>732</v>
      </c>
      <c r="C170" s="5">
        <v>2.13337341783E9</v>
      </c>
      <c r="D170" s="4" t="s">
        <v>733</v>
      </c>
      <c r="E170" s="4" t="s">
        <v>66</v>
      </c>
      <c r="F170" s="4" t="s">
        <v>54</v>
      </c>
      <c r="G170" s="4" t="s">
        <v>145</v>
      </c>
      <c r="H170" s="6">
        <v>2.65539E8</v>
      </c>
      <c r="I170" s="4">
        <v>1.0</v>
      </c>
      <c r="J170" s="4" t="s">
        <v>734</v>
      </c>
    </row>
    <row r="171" ht="12.75" customHeight="1">
      <c r="A171" s="4" t="s">
        <v>735</v>
      </c>
      <c r="B171" s="4" t="s">
        <v>736</v>
      </c>
      <c r="C171" s="5">
        <v>2.1395496958775E9</v>
      </c>
      <c r="D171" s="4" t="s">
        <v>737</v>
      </c>
      <c r="E171" s="4" t="s">
        <v>264</v>
      </c>
      <c r="F171" s="4" t="s">
        <v>14</v>
      </c>
      <c r="G171" s="4" t="s">
        <v>160</v>
      </c>
      <c r="H171" s="6">
        <v>2.6186528912875876E8</v>
      </c>
      <c r="I171" s="4">
        <v>1.0</v>
      </c>
      <c r="J171" s="4" t="s">
        <v>738</v>
      </c>
    </row>
    <row r="172" ht="12.75" customHeight="1">
      <c r="A172" s="4" t="s">
        <v>739</v>
      </c>
      <c r="B172" s="4" t="s">
        <v>740</v>
      </c>
      <c r="C172" s="5">
        <v>1.92650971715017E9</v>
      </c>
      <c r="D172" s="4" t="s">
        <v>741</v>
      </c>
      <c r="E172" s="4" t="s">
        <v>338</v>
      </c>
      <c r="F172" s="4" t="s">
        <v>14</v>
      </c>
      <c r="G172" s="4" t="s">
        <v>28</v>
      </c>
      <c r="H172" s="6">
        <v>2.616311267301701E8</v>
      </c>
      <c r="I172" s="4">
        <v>1.0</v>
      </c>
      <c r="J172" s="4" t="s">
        <v>100</v>
      </c>
    </row>
    <row r="173" ht="12.75" customHeight="1">
      <c r="A173" s="4" t="s">
        <v>742</v>
      </c>
      <c r="B173" s="4" t="s">
        <v>743</v>
      </c>
      <c r="C173" s="5">
        <v>1.32277142034797E9</v>
      </c>
      <c r="D173" s="4" t="s">
        <v>744</v>
      </c>
      <c r="E173" s="4" t="s">
        <v>115</v>
      </c>
      <c r="F173" s="4" t="s">
        <v>126</v>
      </c>
      <c r="G173" s="4" t="s">
        <v>188</v>
      </c>
      <c r="H173" s="6">
        <v>2.6124411457583177E8</v>
      </c>
      <c r="I173" s="4">
        <v>1.0</v>
      </c>
      <c r="J173" s="5" t="s">
        <v>745</v>
      </c>
    </row>
    <row r="174" ht="12.75" customHeight="1">
      <c r="A174" s="4" t="s">
        <v>746</v>
      </c>
      <c r="B174" s="4" t="s">
        <v>747</v>
      </c>
      <c r="C174" s="5">
        <v>1.5566130955E9</v>
      </c>
      <c r="D174" s="4" t="s">
        <v>748</v>
      </c>
      <c r="E174" s="4" t="s">
        <v>66</v>
      </c>
      <c r="F174" s="4" t="s">
        <v>14</v>
      </c>
      <c r="G174" s="4" t="s">
        <v>160</v>
      </c>
      <c r="H174" s="6">
        <v>2.537238E8</v>
      </c>
      <c r="I174" s="4">
        <v>1.0</v>
      </c>
      <c r="J174" s="4" t="s">
        <v>749</v>
      </c>
    </row>
    <row r="175" ht="12.75" customHeight="1">
      <c r="A175" s="4" t="s">
        <v>750</v>
      </c>
      <c r="B175" s="4" t="s">
        <v>751</v>
      </c>
      <c r="C175" s="5">
        <v>2.78888830825507E9</v>
      </c>
      <c r="D175" s="4" t="s">
        <v>752</v>
      </c>
      <c r="E175" s="4" t="s">
        <v>115</v>
      </c>
      <c r="F175" s="4" t="s">
        <v>126</v>
      </c>
      <c r="G175" s="4" t="s">
        <v>188</v>
      </c>
      <c r="H175" s="6">
        <v>2.510234560132508E8</v>
      </c>
      <c r="I175" s="4">
        <v>1.0</v>
      </c>
      <c r="J175" s="4" t="s">
        <v>550</v>
      </c>
    </row>
    <row r="176" ht="12.75" customHeight="1">
      <c r="A176" s="4" t="s">
        <v>753</v>
      </c>
      <c r="B176" s="4" t="s">
        <v>754</v>
      </c>
      <c r="C176" s="5">
        <v>2.26947083443739E9</v>
      </c>
      <c r="D176" s="4" t="s">
        <v>755</v>
      </c>
      <c r="E176" s="4" t="s">
        <v>115</v>
      </c>
      <c r="F176" s="4" t="s">
        <v>14</v>
      </c>
      <c r="G176" s="4" t="s">
        <v>43</v>
      </c>
      <c r="H176" s="6">
        <v>2.493179025637335E8</v>
      </c>
      <c r="I176" s="4">
        <v>1.0</v>
      </c>
      <c r="J176" s="4" t="s">
        <v>756</v>
      </c>
    </row>
    <row r="177" ht="12.75" customHeight="1">
      <c r="A177" s="4" t="s">
        <v>757</v>
      </c>
      <c r="B177" s="4" t="s">
        <v>758</v>
      </c>
      <c r="C177" s="5">
        <v>1.28091833838279E9</v>
      </c>
      <c r="D177" s="4" t="s">
        <v>759</v>
      </c>
      <c r="E177" s="4" t="s">
        <v>115</v>
      </c>
      <c r="F177" s="4" t="s">
        <v>126</v>
      </c>
      <c r="G177" s="4" t="s">
        <v>127</v>
      </c>
      <c r="H177" s="6">
        <v>2.4392654760190123E8</v>
      </c>
      <c r="I177" s="4">
        <v>1.0</v>
      </c>
      <c r="J177" s="4" t="s">
        <v>343</v>
      </c>
    </row>
    <row r="178" ht="12.75" customHeight="1">
      <c r="A178" s="4" t="s">
        <v>760</v>
      </c>
      <c r="B178" s="4" t="s">
        <v>761</v>
      </c>
      <c r="C178" s="5">
        <v>1.01968781430305E9</v>
      </c>
      <c r="D178" s="4" t="s">
        <v>762</v>
      </c>
      <c r="E178" s="4" t="s">
        <v>115</v>
      </c>
      <c r="F178" s="4" t="s">
        <v>90</v>
      </c>
      <c r="G178" s="4" t="s">
        <v>678</v>
      </c>
      <c r="H178" s="6">
        <v>2.425176526861589E8</v>
      </c>
      <c r="I178" s="4">
        <v>1.0</v>
      </c>
      <c r="J178" s="4" t="s">
        <v>763</v>
      </c>
    </row>
    <row r="179" ht="12.75" customHeight="1">
      <c r="A179" s="4" t="s">
        <v>764</v>
      </c>
      <c r="B179" s="4" t="s">
        <v>765</v>
      </c>
      <c r="C179" s="5">
        <v>1.1507517337934E9</v>
      </c>
      <c r="D179" s="4" t="s">
        <v>766</v>
      </c>
      <c r="E179" s="4" t="s">
        <v>115</v>
      </c>
      <c r="F179" s="4" t="s">
        <v>21</v>
      </c>
      <c r="G179" s="4" t="s">
        <v>255</v>
      </c>
      <c r="H179" s="6">
        <v>2.375060841855105E8</v>
      </c>
      <c r="I179" s="4">
        <v>1.0</v>
      </c>
      <c r="J179" s="4" t="s">
        <v>767</v>
      </c>
    </row>
    <row r="180" ht="12.75" customHeight="1">
      <c r="A180" s="4" t="s">
        <v>768</v>
      </c>
      <c r="B180" s="4" t="s">
        <v>769</v>
      </c>
      <c r="C180" s="5">
        <v>2.13110404377295E9</v>
      </c>
      <c r="D180" s="4" t="s">
        <v>770</v>
      </c>
      <c r="E180" s="4" t="s">
        <v>115</v>
      </c>
      <c r="F180" s="4" t="s">
        <v>126</v>
      </c>
      <c r="G180" s="4" t="s">
        <v>260</v>
      </c>
      <c r="H180" s="6">
        <v>2.3557922583897448E8</v>
      </c>
      <c r="I180" s="4">
        <v>1.0</v>
      </c>
      <c r="J180" s="5" t="s">
        <v>771</v>
      </c>
    </row>
    <row r="181" ht="12.75" customHeight="1">
      <c r="A181" s="4" t="s">
        <v>772</v>
      </c>
      <c r="B181" s="4" t="s">
        <v>773</v>
      </c>
      <c r="C181" s="5">
        <v>2.43148311065347E9</v>
      </c>
      <c r="D181" s="4" t="s">
        <v>774</v>
      </c>
      <c r="E181" s="4" t="s">
        <v>60</v>
      </c>
      <c r="F181" s="4" t="s">
        <v>126</v>
      </c>
      <c r="G181" s="4" t="s">
        <v>127</v>
      </c>
      <c r="H181" s="6">
        <v>2.3001000000000003E8</v>
      </c>
      <c r="I181" s="4">
        <v>1.0</v>
      </c>
      <c r="J181" s="4" t="s">
        <v>775</v>
      </c>
    </row>
    <row r="182" ht="12.75" customHeight="1">
      <c r="A182" s="4" t="s">
        <v>776</v>
      </c>
      <c r="B182" s="4" t="s">
        <v>777</v>
      </c>
      <c r="C182" s="5">
        <v>1.037944120474E9</v>
      </c>
      <c r="D182" s="4" t="s">
        <v>778</v>
      </c>
      <c r="E182" s="4" t="s">
        <v>115</v>
      </c>
      <c r="F182" s="4" t="s">
        <v>14</v>
      </c>
      <c r="G182" s="4" t="s">
        <v>419</v>
      </c>
      <c r="H182" s="6">
        <v>2.266631627682557E8</v>
      </c>
      <c r="I182" s="4">
        <v>1.0</v>
      </c>
      <c r="J182" s="4" t="s">
        <v>779</v>
      </c>
    </row>
    <row r="183" ht="12.75" customHeight="1">
      <c r="A183" s="4" t="s">
        <v>780</v>
      </c>
      <c r="B183" s="4" t="s">
        <v>781</v>
      </c>
      <c r="C183" s="5">
        <v>1.58714575187924E9</v>
      </c>
      <c r="D183" s="4" t="s">
        <v>782</v>
      </c>
      <c r="E183" s="4" t="s">
        <v>783</v>
      </c>
      <c r="F183" s="4" t="s">
        <v>14</v>
      </c>
      <c r="G183" s="4" t="s">
        <v>15</v>
      </c>
      <c r="H183" s="6">
        <v>2.227025021026071E8</v>
      </c>
      <c r="I183" s="4">
        <v>1.0</v>
      </c>
      <c r="J183" s="5" t="s">
        <v>784</v>
      </c>
    </row>
    <row r="184" ht="12.75" customHeight="1">
      <c r="A184" s="4" t="s">
        <v>785</v>
      </c>
      <c r="B184" s="4" t="s">
        <v>786</v>
      </c>
      <c r="C184" s="5">
        <v>2.79506586801774E9</v>
      </c>
      <c r="D184" s="4" t="s">
        <v>787</v>
      </c>
      <c r="E184" s="4" t="s">
        <v>788</v>
      </c>
      <c r="F184" s="4" t="s">
        <v>126</v>
      </c>
      <c r="G184" s="4" t="s">
        <v>188</v>
      </c>
      <c r="H184" s="6">
        <v>2.224005127455362E8</v>
      </c>
      <c r="I184" s="4">
        <v>1.0</v>
      </c>
      <c r="J184" s="4" t="s">
        <v>789</v>
      </c>
    </row>
    <row r="185" ht="12.75" customHeight="1">
      <c r="A185" s="4" t="s">
        <v>790</v>
      </c>
      <c r="B185" s="4" t="s">
        <v>791</v>
      </c>
      <c r="C185" s="5">
        <v>2.67858151789313E9</v>
      </c>
      <c r="D185" s="4" t="s">
        <v>792</v>
      </c>
      <c r="E185" s="4" t="s">
        <v>115</v>
      </c>
      <c r="F185" s="4" t="s">
        <v>90</v>
      </c>
      <c r="G185" s="4" t="s">
        <v>678</v>
      </c>
      <c r="H185" s="6">
        <v>2.197312659801237E8</v>
      </c>
      <c r="I185" s="4">
        <v>1.0</v>
      </c>
      <c r="J185" s="4" t="s">
        <v>793</v>
      </c>
    </row>
    <row r="186" ht="12.75" customHeight="1">
      <c r="A186" s="4" t="s">
        <v>794</v>
      </c>
      <c r="B186" s="4" t="s">
        <v>795</v>
      </c>
      <c r="C186" s="5">
        <v>1.25797851532374E9</v>
      </c>
      <c r="D186" s="4" t="s">
        <v>796</v>
      </c>
      <c r="E186" s="4" t="s">
        <v>48</v>
      </c>
      <c r="F186" s="4" t="s">
        <v>54</v>
      </c>
      <c r="G186" s="4" t="s">
        <v>145</v>
      </c>
      <c r="H186" s="6">
        <v>2.18008190618019E8</v>
      </c>
      <c r="I186" s="4">
        <v>1.0</v>
      </c>
      <c r="J186" s="4" t="s">
        <v>797</v>
      </c>
    </row>
    <row r="187" ht="12.75" customHeight="1">
      <c r="A187" s="4" t="s">
        <v>798</v>
      </c>
      <c r="B187" s="4" t="s">
        <v>799</v>
      </c>
      <c r="C187" s="5">
        <v>5.99036402569593E9</v>
      </c>
      <c r="D187" s="4" t="s">
        <v>800</v>
      </c>
      <c r="E187" s="4" t="s">
        <v>788</v>
      </c>
      <c r="F187" s="4" t="s">
        <v>801</v>
      </c>
      <c r="G187" s="4" t="s">
        <v>802</v>
      </c>
      <c r="H187" s="6">
        <v>2.1747477685546875E8</v>
      </c>
      <c r="I187" s="4">
        <v>1.0</v>
      </c>
      <c r="J187" s="4" t="s">
        <v>803</v>
      </c>
    </row>
    <row r="188" ht="12.75" customHeight="1">
      <c r="A188" s="4" t="s">
        <v>804</v>
      </c>
      <c r="B188" s="4" t="s">
        <v>805</v>
      </c>
      <c r="C188" s="5">
        <v>2.83306028279999E9</v>
      </c>
      <c r="D188" s="4" t="s">
        <v>806</v>
      </c>
      <c r="E188" s="4" t="s">
        <v>66</v>
      </c>
      <c r="F188" s="4" t="s">
        <v>54</v>
      </c>
      <c r="G188" s="4" t="s">
        <v>55</v>
      </c>
      <c r="H188" s="6">
        <v>2.1373199000000003E8</v>
      </c>
      <c r="I188" s="4">
        <v>1.0</v>
      </c>
      <c r="J188" s="5" t="s">
        <v>807</v>
      </c>
    </row>
    <row r="189" ht="12.75" customHeight="1">
      <c r="A189" s="4" t="s">
        <v>808</v>
      </c>
      <c r="B189" s="4" t="s">
        <v>809</v>
      </c>
      <c r="C189" s="5">
        <v>6.73504189270399E9</v>
      </c>
      <c r="D189" s="4" t="s">
        <v>810</v>
      </c>
      <c r="E189" s="4" t="s">
        <v>115</v>
      </c>
      <c r="F189" s="4" t="s">
        <v>14</v>
      </c>
      <c r="G189" s="4" t="s">
        <v>80</v>
      </c>
      <c r="H189" s="6">
        <v>1.997023556819826E8</v>
      </c>
      <c r="I189" s="4">
        <v>1.0</v>
      </c>
      <c r="J189" s="4" t="s">
        <v>811</v>
      </c>
    </row>
    <row r="190" ht="12.75" customHeight="1">
      <c r="A190" s="4" t="s">
        <v>812</v>
      </c>
      <c r="B190" s="4" t="s">
        <v>813</v>
      </c>
      <c r="C190" s="5">
        <v>8.1733045975E9</v>
      </c>
      <c r="D190" s="4" t="s">
        <v>814</v>
      </c>
      <c r="E190" s="4" t="s">
        <v>66</v>
      </c>
      <c r="F190" s="4" t="s">
        <v>126</v>
      </c>
      <c r="G190" s="4" t="s">
        <v>188</v>
      </c>
      <c r="H190" s="6">
        <v>1.98886E8</v>
      </c>
      <c r="I190" s="4">
        <v>1.0</v>
      </c>
      <c r="J190" s="4" t="s">
        <v>815</v>
      </c>
    </row>
    <row r="191" ht="12.75" customHeight="1">
      <c r="A191" s="4" t="s">
        <v>816</v>
      </c>
      <c r="B191" s="4" t="s">
        <v>817</v>
      </c>
      <c r="C191" s="5">
        <v>1.25870340578208E9</v>
      </c>
      <c r="D191" s="4" t="s">
        <v>818</v>
      </c>
      <c r="E191" s="4" t="s">
        <v>115</v>
      </c>
      <c r="F191" s="4" t="s">
        <v>14</v>
      </c>
      <c r="G191" s="4" t="s">
        <v>160</v>
      </c>
      <c r="H191" s="6">
        <v>1.9731596665706465E8</v>
      </c>
      <c r="I191" s="4">
        <v>1.0</v>
      </c>
      <c r="J191" s="4" t="s">
        <v>819</v>
      </c>
    </row>
    <row r="192" ht="12.75" customHeight="1">
      <c r="A192" s="4" t="s">
        <v>820</v>
      </c>
      <c r="B192" s="4" t="s">
        <v>821</v>
      </c>
      <c r="C192" s="5">
        <v>1.66829372968353E9</v>
      </c>
      <c r="D192" s="4" t="s">
        <v>822</v>
      </c>
      <c r="E192" s="4" t="s">
        <v>115</v>
      </c>
      <c r="F192" s="4" t="s">
        <v>126</v>
      </c>
      <c r="G192" s="4" t="s">
        <v>127</v>
      </c>
      <c r="H192" s="6">
        <v>1.9584388664842275E8</v>
      </c>
      <c r="I192" s="4">
        <v>1.0</v>
      </c>
      <c r="J192" s="4" t="s">
        <v>823</v>
      </c>
    </row>
    <row r="193" ht="12.75" customHeight="1">
      <c r="A193" s="4" t="s">
        <v>824</v>
      </c>
      <c r="B193" s="4" t="s">
        <v>825</v>
      </c>
      <c r="C193" s="5">
        <v>1.25471141736931E9</v>
      </c>
      <c r="D193" s="4" t="s">
        <v>826</v>
      </c>
      <c r="E193" s="4" t="s">
        <v>20</v>
      </c>
      <c r="F193" s="4" t="s">
        <v>14</v>
      </c>
      <c r="G193" s="4" t="s">
        <v>43</v>
      </c>
      <c r="H193" s="6">
        <v>1.937035374393964E8</v>
      </c>
      <c r="I193" s="4">
        <v>1.0</v>
      </c>
      <c r="J193" s="4" t="s">
        <v>827</v>
      </c>
    </row>
    <row r="194" ht="12.75" customHeight="1">
      <c r="A194" s="4" t="s">
        <v>828</v>
      </c>
      <c r="B194" s="4" t="s">
        <v>829</v>
      </c>
      <c r="C194" s="5">
        <v>2.67933922446043E9</v>
      </c>
      <c r="D194" s="4" t="s">
        <v>830</v>
      </c>
      <c r="E194" s="4" t="s">
        <v>48</v>
      </c>
      <c r="F194" s="4" t="s">
        <v>54</v>
      </c>
      <c r="G194" s="4" t="s">
        <v>145</v>
      </c>
      <c r="H194" s="6">
        <v>1.92851824274013E8</v>
      </c>
      <c r="I194" s="4">
        <v>1.0</v>
      </c>
      <c r="J194" s="4" t="s">
        <v>831</v>
      </c>
    </row>
    <row r="195" ht="12.75" customHeight="1">
      <c r="A195" s="4" t="s">
        <v>832</v>
      </c>
      <c r="B195" s="4" t="s">
        <v>833</v>
      </c>
      <c r="C195" s="5">
        <v>2.38809266343067E9</v>
      </c>
      <c r="D195" s="4" t="s">
        <v>834</v>
      </c>
      <c r="E195" s="4" t="s">
        <v>677</v>
      </c>
      <c r="F195" s="4" t="s">
        <v>14</v>
      </c>
      <c r="G195" s="4" t="s">
        <v>221</v>
      </c>
      <c r="H195" s="6">
        <v>1.9003435633747613E8</v>
      </c>
      <c r="I195" s="4">
        <v>1.0</v>
      </c>
      <c r="J195" s="4" t="s">
        <v>835</v>
      </c>
    </row>
    <row r="196" ht="12.75" customHeight="1">
      <c r="A196" s="4" t="s">
        <v>836</v>
      </c>
      <c r="B196" s="4" t="s">
        <v>837</v>
      </c>
      <c r="C196" s="5">
        <v>1.30467721694999E9</v>
      </c>
      <c r="D196" s="4" t="s">
        <v>838</v>
      </c>
      <c r="E196" s="4" t="s">
        <v>66</v>
      </c>
      <c r="F196" s="4" t="s">
        <v>14</v>
      </c>
      <c r="G196" s="4" t="s">
        <v>80</v>
      </c>
      <c r="H196" s="6">
        <v>1.8947061E8</v>
      </c>
      <c r="I196" s="4">
        <v>1.0</v>
      </c>
      <c r="J196" s="4" t="s">
        <v>839</v>
      </c>
    </row>
    <row r="197" ht="12.75" customHeight="1">
      <c r="A197" s="4" t="s">
        <v>840</v>
      </c>
      <c r="B197" s="4" t="s">
        <v>841</v>
      </c>
      <c r="C197" s="5">
        <v>1.66026729446843E9</v>
      </c>
      <c r="D197" s="4" t="s">
        <v>842</v>
      </c>
      <c r="E197" s="4" t="s">
        <v>115</v>
      </c>
      <c r="F197" s="4" t="s">
        <v>14</v>
      </c>
      <c r="G197" s="4" t="s">
        <v>28</v>
      </c>
      <c r="H197" s="6">
        <v>1.8365503960823852E8</v>
      </c>
      <c r="I197" s="4">
        <v>1.0</v>
      </c>
      <c r="J197" s="4" t="s">
        <v>843</v>
      </c>
    </row>
    <row r="198" ht="12.75" customHeight="1">
      <c r="A198" s="4" t="s">
        <v>844</v>
      </c>
      <c r="B198" s="4" t="s">
        <v>845</v>
      </c>
      <c r="C198" s="5">
        <v>1.44964395454323E9</v>
      </c>
      <c r="D198" s="4" t="s">
        <v>846</v>
      </c>
      <c r="E198" s="4" t="s">
        <v>182</v>
      </c>
      <c r="F198" s="4" t="s">
        <v>14</v>
      </c>
      <c r="G198" s="4" t="s">
        <v>28</v>
      </c>
      <c r="H198" s="6">
        <v>1.824345334167793E8</v>
      </c>
      <c r="I198" s="4">
        <v>1.0</v>
      </c>
      <c r="J198" s="5" t="s">
        <v>847</v>
      </c>
    </row>
    <row r="199" ht="12.75" customHeight="1">
      <c r="A199" s="4" t="s">
        <v>848</v>
      </c>
      <c r="B199" s="4" t="s">
        <v>849</v>
      </c>
      <c r="C199" s="5">
        <v>1.62281376598821E9</v>
      </c>
      <c r="D199" s="4" t="s">
        <v>850</v>
      </c>
      <c r="E199" s="4" t="s">
        <v>115</v>
      </c>
      <c r="F199" s="4" t="s">
        <v>14</v>
      </c>
      <c r="G199" s="4" t="s">
        <v>28</v>
      </c>
      <c r="H199" s="6">
        <v>1.794020364251764E8</v>
      </c>
      <c r="I199" s="4">
        <v>1.0</v>
      </c>
      <c r="J199" s="4" t="s">
        <v>851</v>
      </c>
      <c r="U199" s="4" t="str">
        <f t="shared" ref="U199:U200" si="1">IF(OR(C199&lt;1000000000,#REF!= "A4", C199="NULL"), "Excluded", "")</f>
        <v>#REF!</v>
      </c>
      <c r="V199" s="4" t="str">
        <f t="shared" ref="V199:V200" si="2">IF(OR(L199="RED", M199="RED", N199="RED", O199="RED", Q199="RED", R199="RED", S199="RED", T199="RED"), "RED", "")</f>
        <v/>
      </c>
      <c r="W199" s="4">
        <v>0.0</v>
      </c>
    </row>
    <row r="200" ht="12.75" customHeight="1">
      <c r="A200" s="4" t="s">
        <v>852</v>
      </c>
      <c r="B200" s="4" t="s">
        <v>853</v>
      </c>
      <c r="C200" s="5">
        <v>2.15668270705316E9</v>
      </c>
      <c r="D200" s="4" t="s">
        <v>854</v>
      </c>
      <c r="E200" s="4" t="s">
        <v>115</v>
      </c>
      <c r="F200" s="4" t="s">
        <v>14</v>
      </c>
      <c r="G200" s="4" t="s">
        <v>28</v>
      </c>
      <c r="H200" s="6">
        <v>1.748583747371446E8</v>
      </c>
      <c r="I200" s="4">
        <v>1.0</v>
      </c>
      <c r="J200" s="4" t="s">
        <v>855</v>
      </c>
      <c r="U200" s="4" t="str">
        <f t="shared" si="1"/>
        <v>#REF!</v>
      </c>
      <c r="V200" s="4" t="str">
        <f t="shared" si="2"/>
        <v/>
      </c>
      <c r="W200" s="4">
        <v>0.0</v>
      </c>
    </row>
    <row r="201" ht="12.75" customHeight="1">
      <c r="A201" s="4" t="s">
        <v>856</v>
      </c>
      <c r="B201" s="4" t="s">
        <v>857</v>
      </c>
      <c r="C201" s="5">
        <v>5.39242715029839E9</v>
      </c>
      <c r="D201" s="4" t="s">
        <v>858</v>
      </c>
      <c r="E201" s="5" t="s">
        <v>264</v>
      </c>
      <c r="F201" s="4" t="s">
        <v>14</v>
      </c>
      <c r="G201" s="4" t="s">
        <v>28</v>
      </c>
      <c r="H201" s="6">
        <v>1.7335438704703152E8</v>
      </c>
      <c r="I201" s="4">
        <v>1.0</v>
      </c>
      <c r="J201" s="4" t="s">
        <v>859</v>
      </c>
      <c r="P201" s="4" t="s">
        <v>860</v>
      </c>
      <c r="Q201" s="4" t="s">
        <v>860</v>
      </c>
      <c r="T201" s="4" t="s">
        <v>860</v>
      </c>
      <c r="U201" s="4" t="s">
        <v>860</v>
      </c>
    </row>
    <row r="202" ht="12.75" customHeight="1">
      <c r="A202" s="4" t="s">
        <v>861</v>
      </c>
      <c r="B202" s="4" t="s">
        <v>862</v>
      </c>
      <c r="C202" s="5">
        <v>1.0649576429E9</v>
      </c>
      <c r="D202" s="4" t="s">
        <v>863</v>
      </c>
      <c r="E202" s="5" t="s">
        <v>66</v>
      </c>
      <c r="F202" s="4" t="s">
        <v>14</v>
      </c>
      <c r="G202" s="4" t="s">
        <v>80</v>
      </c>
      <c r="H202" s="6">
        <v>1.7135677E8</v>
      </c>
      <c r="I202" s="4" t="s">
        <v>164</v>
      </c>
      <c r="J202" s="4" t="s">
        <v>864</v>
      </c>
      <c r="P202" s="4" t="s">
        <v>860</v>
      </c>
      <c r="Q202" s="4" t="s">
        <v>860</v>
      </c>
      <c r="T202" s="4" t="s">
        <v>860</v>
      </c>
      <c r="U202" s="4" t="s">
        <v>860</v>
      </c>
    </row>
    <row r="203" ht="12.75" customHeight="1">
      <c r="C203" s="5"/>
      <c r="H203" s="6"/>
    </row>
    <row r="204" ht="12.75" customHeight="1">
      <c r="C204" s="5"/>
      <c r="H204" s="6"/>
    </row>
    <row r="205" ht="12.75" customHeight="1">
      <c r="C205" s="5"/>
      <c r="H205" s="6"/>
    </row>
    <row r="206" ht="12.75" customHeight="1">
      <c r="C206" s="5"/>
      <c r="H206" s="6"/>
    </row>
    <row r="207" ht="12.75" customHeight="1">
      <c r="C207" s="5"/>
      <c r="H207" s="6"/>
    </row>
    <row r="208" ht="12.75" customHeight="1">
      <c r="C208" s="5"/>
      <c r="H208" s="6"/>
    </row>
    <row r="209" ht="12.75" customHeight="1">
      <c r="C209" s="5"/>
      <c r="H209" s="6"/>
    </row>
    <row r="210" ht="12.75" customHeight="1">
      <c r="C210" s="5"/>
      <c r="H210" s="6"/>
    </row>
    <row r="211" ht="12.75" customHeight="1">
      <c r="C211" s="5"/>
      <c r="H211" s="6"/>
    </row>
    <row r="212" ht="12.75" customHeight="1">
      <c r="C212" s="5"/>
      <c r="H212" s="6"/>
    </row>
    <row r="213" ht="12.75" customHeight="1">
      <c r="C213" s="5"/>
      <c r="H213" s="6"/>
    </row>
    <row r="214" ht="12.75" customHeight="1">
      <c r="C214" s="5"/>
      <c r="H214" s="6"/>
    </row>
    <row r="215" ht="12.75" customHeight="1">
      <c r="C215" s="5"/>
      <c r="H215" s="6"/>
    </row>
    <row r="216" ht="12.75" customHeight="1">
      <c r="C216" s="5"/>
      <c r="H216" s="6"/>
    </row>
    <row r="217" ht="12.75" customHeight="1">
      <c r="C217" s="5"/>
      <c r="H217" s="6"/>
    </row>
    <row r="218" ht="12.75" customHeight="1">
      <c r="C218" s="5"/>
      <c r="H218" s="6"/>
    </row>
    <row r="219" ht="12.75" customHeight="1">
      <c r="C219" s="5"/>
      <c r="H219" s="6"/>
    </row>
    <row r="220" ht="12.75" customHeight="1">
      <c r="C220" s="5"/>
      <c r="H220" s="6"/>
    </row>
    <row r="221" ht="12.75" customHeight="1">
      <c r="C221" s="5"/>
      <c r="H221" s="6"/>
    </row>
    <row r="222" ht="12.75" customHeight="1">
      <c r="C222" s="5"/>
      <c r="H222" s="6"/>
    </row>
    <row r="223" ht="12.75" customHeight="1">
      <c r="C223" s="5"/>
      <c r="H223" s="6"/>
    </row>
    <row r="224" ht="12.75" customHeight="1">
      <c r="C224" s="5"/>
      <c r="H224" s="6"/>
    </row>
    <row r="225" ht="12.75" customHeight="1">
      <c r="C225" s="5"/>
      <c r="H225" s="6"/>
    </row>
    <row r="226" ht="12.75" customHeight="1">
      <c r="C226" s="5"/>
      <c r="H226" s="6"/>
    </row>
    <row r="227" ht="12.75" customHeight="1">
      <c r="C227" s="5"/>
      <c r="H227" s="6"/>
    </row>
    <row r="228" ht="12.75" customHeight="1">
      <c r="C228" s="5"/>
      <c r="H228" s="6"/>
    </row>
    <row r="229" ht="12.75" customHeight="1">
      <c r="C229" s="5"/>
      <c r="H229" s="6"/>
    </row>
    <row r="230" ht="12.75" customHeight="1">
      <c r="C230" s="5"/>
      <c r="H230" s="6"/>
    </row>
    <row r="231" ht="12.75" customHeight="1">
      <c r="C231" s="5"/>
      <c r="H231" s="6"/>
    </row>
    <row r="232" ht="12.75" customHeight="1">
      <c r="C232" s="5"/>
      <c r="H232" s="6"/>
    </row>
    <row r="233" ht="12.75" customHeight="1">
      <c r="C233" s="5"/>
      <c r="H233" s="6"/>
    </row>
    <row r="234" ht="12.75" customHeight="1">
      <c r="C234" s="5"/>
      <c r="H234" s="6"/>
    </row>
    <row r="235" ht="12.75" customHeight="1">
      <c r="C235" s="5"/>
      <c r="H235" s="6"/>
    </row>
    <row r="236" ht="12.75" customHeight="1">
      <c r="C236" s="5"/>
      <c r="H236" s="6"/>
    </row>
    <row r="237" ht="12.75" customHeight="1">
      <c r="C237" s="5"/>
      <c r="H237" s="6"/>
    </row>
    <row r="238" ht="12.75" customHeight="1">
      <c r="C238" s="5"/>
      <c r="H238" s="6"/>
    </row>
    <row r="239" ht="12.75" customHeight="1">
      <c r="C239" s="5"/>
      <c r="H239" s="6"/>
    </row>
    <row r="240" ht="12.75" customHeight="1">
      <c r="C240" s="5"/>
      <c r="H240" s="6"/>
    </row>
    <row r="241" ht="12.75" customHeight="1">
      <c r="C241" s="5"/>
      <c r="H241" s="6"/>
    </row>
    <row r="242" ht="12.75" customHeight="1">
      <c r="C242" s="5"/>
      <c r="H242" s="6"/>
    </row>
    <row r="243" ht="12.75" customHeight="1">
      <c r="C243" s="5"/>
      <c r="H243" s="6"/>
    </row>
    <row r="244" ht="12.75" customHeight="1">
      <c r="C244" s="5"/>
      <c r="H244" s="6"/>
    </row>
    <row r="245" ht="12.75" customHeight="1">
      <c r="C245" s="5"/>
      <c r="H245" s="6"/>
    </row>
    <row r="246" ht="12.75" customHeight="1">
      <c r="C246" s="5"/>
      <c r="H246" s="6"/>
    </row>
    <row r="247" ht="12.75" customHeight="1">
      <c r="C247" s="5"/>
      <c r="H247" s="6"/>
    </row>
    <row r="248" ht="12.75" customHeight="1">
      <c r="C248" s="5"/>
      <c r="H248" s="6"/>
    </row>
    <row r="249" ht="12.75" customHeight="1">
      <c r="C249" s="5"/>
      <c r="H249" s="6"/>
    </row>
    <row r="250" ht="12.75" customHeight="1">
      <c r="C250" s="5"/>
      <c r="H250" s="6"/>
    </row>
    <row r="251" ht="12.75" customHeight="1">
      <c r="C251" s="5"/>
      <c r="H251" s="6"/>
    </row>
    <row r="252" ht="12.75" customHeight="1">
      <c r="C252" s="5"/>
      <c r="H252" s="6"/>
    </row>
    <row r="253" ht="12.75" customHeight="1">
      <c r="C253" s="5"/>
      <c r="H253" s="6"/>
    </row>
    <row r="254" ht="12.75" customHeight="1">
      <c r="C254" s="5"/>
      <c r="H254" s="6"/>
    </row>
    <row r="255" ht="12.75" customHeight="1">
      <c r="C255" s="5"/>
      <c r="H255" s="6"/>
    </row>
    <row r="256" ht="12.75" customHeight="1">
      <c r="C256" s="5"/>
      <c r="H256" s="6"/>
    </row>
    <row r="257" ht="12.75" customHeight="1">
      <c r="C257" s="5"/>
      <c r="H257" s="6"/>
    </row>
    <row r="258" ht="12.75" customHeight="1">
      <c r="C258" s="5"/>
      <c r="H258" s="6"/>
    </row>
    <row r="259" ht="12.75" customHeight="1">
      <c r="C259" s="5"/>
      <c r="H259" s="6"/>
    </row>
    <row r="260" ht="12.75" customHeight="1">
      <c r="C260" s="5"/>
      <c r="H260" s="6"/>
    </row>
    <row r="261" ht="12.75" customHeight="1">
      <c r="C261" s="5"/>
      <c r="H261" s="6"/>
    </row>
    <row r="262" ht="12.75" customHeight="1">
      <c r="C262" s="5"/>
      <c r="H262" s="6"/>
    </row>
    <row r="263" ht="12.75" customHeight="1">
      <c r="C263" s="5"/>
      <c r="H263" s="6"/>
    </row>
    <row r="264" ht="12.75" customHeight="1">
      <c r="C264" s="5"/>
      <c r="H264" s="6"/>
    </row>
    <row r="265" ht="12.75" customHeight="1">
      <c r="C265" s="5"/>
      <c r="H265" s="6"/>
    </row>
    <row r="266" ht="12.75" customHeight="1">
      <c r="C266" s="5"/>
      <c r="H266" s="6"/>
    </row>
    <row r="267" ht="12.75" customHeight="1">
      <c r="C267" s="5"/>
      <c r="H267" s="6"/>
    </row>
    <row r="268" ht="12.75" customHeight="1">
      <c r="C268" s="5"/>
      <c r="H268" s="6"/>
    </row>
    <row r="269" ht="12.75" customHeight="1">
      <c r="C269" s="5"/>
      <c r="H269" s="6"/>
    </row>
    <row r="270" ht="12.75" customHeight="1">
      <c r="C270" s="5"/>
      <c r="H270" s="6"/>
    </row>
    <row r="271" ht="12.75" customHeight="1">
      <c r="C271" s="5"/>
      <c r="H271" s="6"/>
    </row>
    <row r="272" ht="12.75" customHeight="1">
      <c r="C272" s="5"/>
      <c r="H272" s="6"/>
    </row>
    <row r="273" ht="12.75" customHeight="1">
      <c r="C273" s="5"/>
      <c r="H273" s="6"/>
    </row>
    <row r="274" ht="12.75" customHeight="1">
      <c r="C274" s="5"/>
      <c r="H274" s="6"/>
    </row>
    <row r="275" ht="12.75" customHeight="1">
      <c r="C275" s="5"/>
      <c r="H275" s="6"/>
    </row>
    <row r="276" ht="12.75" customHeight="1">
      <c r="C276" s="5"/>
      <c r="H276" s="6"/>
    </row>
    <row r="277" ht="12.75" customHeight="1">
      <c r="C277" s="5"/>
      <c r="H277" s="6"/>
    </row>
    <row r="278" ht="12.75" customHeight="1">
      <c r="C278" s="5"/>
      <c r="H278" s="6"/>
    </row>
    <row r="279" ht="12.75" customHeight="1">
      <c r="C279" s="5"/>
      <c r="H279" s="6"/>
    </row>
    <row r="280" ht="12.75" customHeight="1">
      <c r="C280" s="5"/>
      <c r="H280" s="6"/>
    </row>
    <row r="281" ht="12.75" customHeight="1">
      <c r="C281" s="5"/>
      <c r="H281" s="6"/>
    </row>
    <row r="282" ht="12.75" customHeight="1">
      <c r="C282" s="5"/>
      <c r="H282" s="6"/>
    </row>
    <row r="283" ht="12.75" customHeight="1">
      <c r="C283" s="5"/>
      <c r="H283" s="6"/>
    </row>
    <row r="284" ht="12.75" customHeight="1">
      <c r="C284" s="5"/>
      <c r="H284" s="6"/>
    </row>
    <row r="285" ht="12.75" customHeight="1">
      <c r="C285" s="5"/>
      <c r="H285" s="6"/>
    </row>
    <row r="286" ht="12.75" customHeight="1">
      <c r="C286" s="5"/>
      <c r="H286" s="6"/>
    </row>
    <row r="287" ht="12.75" customHeight="1">
      <c r="C287" s="5"/>
      <c r="H287" s="6"/>
    </row>
    <row r="288" ht="12.75" customHeight="1">
      <c r="C288" s="5"/>
      <c r="H288" s="6"/>
    </row>
    <row r="289" ht="12.75" customHeight="1">
      <c r="C289" s="5"/>
      <c r="H289" s="6"/>
    </row>
    <row r="290" ht="12.75" customHeight="1">
      <c r="C290" s="5"/>
      <c r="H290" s="6"/>
    </row>
    <row r="291" ht="12.75" customHeight="1">
      <c r="C291" s="5"/>
      <c r="H291" s="6"/>
    </row>
    <row r="292" ht="12.75" customHeight="1">
      <c r="C292" s="5"/>
      <c r="H292" s="6"/>
    </row>
    <row r="293" ht="12.75" customHeight="1">
      <c r="C293" s="5"/>
      <c r="H293" s="6"/>
    </row>
    <row r="294" ht="12.75" customHeight="1">
      <c r="C294" s="5"/>
      <c r="H294" s="6"/>
    </row>
    <row r="295" ht="12.75" customHeight="1">
      <c r="C295" s="5"/>
      <c r="H295" s="6"/>
    </row>
    <row r="296" ht="12.75" customHeight="1">
      <c r="C296" s="5"/>
      <c r="H296" s="6"/>
    </row>
    <row r="297" ht="12.75" customHeight="1">
      <c r="C297" s="5"/>
      <c r="H297" s="6"/>
    </row>
    <row r="298" ht="12.75" customHeight="1">
      <c r="C298" s="5"/>
      <c r="H298" s="6"/>
    </row>
    <row r="299" ht="12.75" customHeight="1">
      <c r="C299" s="5"/>
      <c r="H299" s="6"/>
    </row>
    <row r="300" ht="12.75" customHeight="1">
      <c r="C300" s="5"/>
      <c r="H300" s="6"/>
    </row>
    <row r="301" ht="12.75" customHeight="1">
      <c r="C301" s="5"/>
      <c r="H301" s="6"/>
    </row>
    <row r="302" ht="12.75" customHeight="1">
      <c r="C302" s="5"/>
      <c r="H302" s="6"/>
    </row>
    <row r="303" ht="12.75" customHeight="1">
      <c r="C303" s="5"/>
      <c r="H303" s="6"/>
    </row>
    <row r="304" ht="12.75" customHeight="1">
      <c r="C304" s="5"/>
      <c r="H304" s="6"/>
    </row>
    <row r="305" ht="12.75" customHeight="1">
      <c r="C305" s="5"/>
      <c r="H305" s="6"/>
    </row>
    <row r="306" ht="12.75" customHeight="1">
      <c r="C306" s="5"/>
      <c r="H306" s="6"/>
    </row>
    <row r="307" ht="12.75" customHeight="1">
      <c r="C307" s="5"/>
      <c r="H307" s="6"/>
    </row>
    <row r="308" ht="12.75" customHeight="1">
      <c r="C308" s="5"/>
      <c r="H308" s="6"/>
    </row>
    <row r="309" ht="12.75" customHeight="1">
      <c r="C309" s="5"/>
      <c r="H309" s="6"/>
    </row>
    <row r="310" ht="12.75" customHeight="1">
      <c r="C310" s="5"/>
      <c r="H310" s="6"/>
    </row>
    <row r="311" ht="12.75" customHeight="1">
      <c r="C311" s="5"/>
      <c r="H311" s="6"/>
    </row>
    <row r="312" ht="12.75" customHeight="1">
      <c r="C312" s="5"/>
      <c r="H312" s="6"/>
    </row>
    <row r="313" ht="12.75" customHeight="1">
      <c r="C313" s="5"/>
      <c r="H313" s="6"/>
    </row>
    <row r="314" ht="12.75" customHeight="1">
      <c r="C314" s="5"/>
      <c r="H314" s="6"/>
    </row>
    <row r="315" ht="12.75" customHeight="1">
      <c r="C315" s="5"/>
      <c r="H315" s="6"/>
    </row>
    <row r="316" ht="12.75" customHeight="1">
      <c r="C316" s="5"/>
      <c r="H316" s="6"/>
    </row>
    <row r="317" ht="12.75" customHeight="1">
      <c r="C317" s="5"/>
      <c r="H317" s="6"/>
    </row>
    <row r="318" ht="12.75" customHeight="1">
      <c r="C318" s="5"/>
      <c r="H318" s="6"/>
    </row>
    <row r="319" ht="12.75" customHeight="1">
      <c r="C319" s="5"/>
      <c r="H319" s="6"/>
    </row>
    <row r="320" ht="12.75" customHeight="1">
      <c r="C320" s="5"/>
      <c r="H320" s="6"/>
    </row>
    <row r="321" ht="12.75" customHeight="1">
      <c r="C321" s="5"/>
      <c r="H321" s="6"/>
    </row>
    <row r="322" ht="12.75" customHeight="1">
      <c r="C322" s="5"/>
      <c r="H322" s="6"/>
    </row>
    <row r="323" ht="12.75" customHeight="1">
      <c r="C323" s="5"/>
      <c r="H323" s="6"/>
    </row>
    <row r="324" ht="12.75" customHeight="1">
      <c r="C324" s="5"/>
      <c r="H324" s="6"/>
    </row>
    <row r="325" ht="12.75" customHeight="1">
      <c r="C325" s="5"/>
      <c r="H325" s="6"/>
    </row>
    <row r="326" ht="12.75" customHeight="1">
      <c r="C326" s="5"/>
      <c r="H326" s="6"/>
    </row>
    <row r="327" ht="12.75" customHeight="1">
      <c r="C327" s="5"/>
      <c r="H327" s="6"/>
    </row>
    <row r="328" ht="12.75" customHeight="1">
      <c r="C328" s="5"/>
      <c r="H328" s="6"/>
    </row>
    <row r="329" ht="12.75" customHeight="1">
      <c r="C329" s="5"/>
      <c r="H329" s="6"/>
    </row>
    <row r="330" ht="12.75" customHeight="1">
      <c r="C330" s="5"/>
      <c r="H330" s="6"/>
    </row>
    <row r="331" ht="12.75" customHeight="1">
      <c r="C331" s="5"/>
      <c r="H331" s="6"/>
    </row>
    <row r="332" ht="12.75" customHeight="1">
      <c r="C332" s="5"/>
      <c r="H332" s="6"/>
    </row>
    <row r="333" ht="12.75" customHeight="1">
      <c r="C333" s="5"/>
      <c r="H333" s="6"/>
    </row>
    <row r="334" ht="12.75" customHeight="1">
      <c r="C334" s="5"/>
      <c r="H334" s="6"/>
    </row>
    <row r="335" ht="12.75" customHeight="1">
      <c r="C335" s="5"/>
      <c r="H335" s="6"/>
    </row>
    <row r="336" ht="12.75" customHeight="1">
      <c r="C336" s="5"/>
      <c r="H336" s="6"/>
    </row>
    <row r="337" ht="12.75" customHeight="1">
      <c r="C337" s="5"/>
      <c r="H337" s="6"/>
    </row>
    <row r="338" ht="12.75" customHeight="1">
      <c r="C338" s="5"/>
      <c r="H338" s="6"/>
    </row>
    <row r="339" ht="12.75" customHeight="1">
      <c r="C339" s="5"/>
      <c r="H339" s="6"/>
    </row>
    <row r="340" ht="12.75" customHeight="1">
      <c r="C340" s="5"/>
      <c r="H340" s="6"/>
    </row>
    <row r="341" ht="12.75" customHeight="1">
      <c r="C341" s="5"/>
      <c r="H341" s="6"/>
    </row>
    <row r="342" ht="12.75" customHeight="1">
      <c r="C342" s="5"/>
      <c r="H342" s="6"/>
    </row>
    <row r="343" ht="12.75" customHeight="1">
      <c r="C343" s="5"/>
      <c r="H343" s="6"/>
    </row>
    <row r="344" ht="12.75" customHeight="1">
      <c r="C344" s="5"/>
      <c r="H344" s="6"/>
    </row>
    <row r="345" ht="12.75" customHeight="1">
      <c r="C345" s="5"/>
      <c r="H345" s="6"/>
    </row>
    <row r="346" ht="12.75" customHeight="1">
      <c r="C346" s="5"/>
      <c r="H346" s="6"/>
    </row>
    <row r="347" ht="12.75" customHeight="1">
      <c r="C347" s="5"/>
      <c r="H347" s="6"/>
    </row>
    <row r="348" ht="12.75" customHeight="1">
      <c r="C348" s="5"/>
      <c r="H348" s="6"/>
    </row>
    <row r="349" ht="12.75" customHeight="1">
      <c r="C349" s="5"/>
      <c r="H349" s="6"/>
    </row>
    <row r="350" ht="12.75" customHeight="1">
      <c r="C350" s="5"/>
      <c r="H350" s="6"/>
    </row>
    <row r="351" ht="12.75" customHeight="1">
      <c r="C351" s="5"/>
      <c r="H351" s="6"/>
    </row>
    <row r="352" ht="12.75" customHeight="1">
      <c r="C352" s="5"/>
      <c r="H352" s="6"/>
    </row>
    <row r="353" ht="12.75" customHeight="1">
      <c r="C353" s="5"/>
      <c r="H353" s="6"/>
    </row>
    <row r="354" ht="12.75" customHeight="1">
      <c r="C354" s="5"/>
      <c r="H354" s="6"/>
    </row>
    <row r="355" ht="12.75" customHeight="1">
      <c r="C355" s="5"/>
      <c r="H355" s="6"/>
    </row>
    <row r="356" ht="12.75" customHeight="1">
      <c r="C356" s="5"/>
      <c r="H356" s="6"/>
    </row>
    <row r="357" ht="12.75" customHeight="1">
      <c r="C357" s="5"/>
      <c r="H357" s="6"/>
    </row>
    <row r="358" ht="12.75" customHeight="1">
      <c r="C358" s="5"/>
      <c r="H358" s="6"/>
    </row>
    <row r="359" ht="12.75" customHeight="1">
      <c r="C359" s="5"/>
      <c r="H359" s="6"/>
    </row>
    <row r="360" ht="12.75" customHeight="1">
      <c r="C360" s="5"/>
      <c r="H360" s="6"/>
    </row>
    <row r="361" ht="12.75" customHeight="1">
      <c r="C361" s="5"/>
      <c r="H361" s="6"/>
    </row>
    <row r="362" ht="12.75" customHeight="1">
      <c r="C362" s="5"/>
      <c r="H362" s="6"/>
    </row>
    <row r="363" ht="12.75" customHeight="1">
      <c r="C363" s="5"/>
      <c r="H363" s="6"/>
    </row>
    <row r="364" ht="12.75" customHeight="1">
      <c r="C364" s="5"/>
      <c r="H364" s="6"/>
    </row>
    <row r="365" ht="12.75" customHeight="1">
      <c r="C365" s="5"/>
      <c r="H365" s="6"/>
    </row>
    <row r="366" ht="12.75" customHeight="1">
      <c r="C366" s="5"/>
      <c r="H366" s="6"/>
    </row>
    <row r="367" ht="12.75" customHeight="1">
      <c r="C367" s="5"/>
      <c r="H367" s="6"/>
    </row>
    <row r="368" ht="12.75" customHeight="1">
      <c r="C368" s="5"/>
      <c r="H368" s="6"/>
    </row>
    <row r="369" ht="12.75" customHeight="1">
      <c r="C369" s="5"/>
      <c r="H369" s="6"/>
    </row>
    <row r="370" ht="12.75" customHeight="1">
      <c r="C370" s="5"/>
      <c r="H370" s="6"/>
    </row>
    <row r="371" ht="12.75" customHeight="1">
      <c r="C371" s="5"/>
      <c r="H371" s="6"/>
    </row>
    <row r="372" ht="12.75" customHeight="1">
      <c r="C372" s="5"/>
      <c r="H372" s="6"/>
    </row>
    <row r="373" ht="12.75" customHeight="1">
      <c r="C373" s="5"/>
      <c r="H373" s="6"/>
    </row>
    <row r="374" ht="12.75" customHeight="1">
      <c r="C374" s="5"/>
      <c r="H374" s="6"/>
    </row>
    <row r="375" ht="12.75" customHeight="1">
      <c r="C375" s="5"/>
      <c r="H375" s="6"/>
    </row>
    <row r="376" ht="12.75" customHeight="1">
      <c r="C376" s="5"/>
      <c r="H376" s="6"/>
    </row>
    <row r="377" ht="12.75" customHeight="1">
      <c r="C377" s="5"/>
      <c r="H377" s="6"/>
    </row>
    <row r="378" ht="12.75" customHeight="1">
      <c r="C378" s="5"/>
      <c r="H378" s="6"/>
    </row>
    <row r="379" ht="12.75" customHeight="1">
      <c r="C379" s="5"/>
      <c r="H379" s="6"/>
    </row>
    <row r="380" ht="12.75" customHeight="1">
      <c r="C380" s="5"/>
      <c r="H380" s="6"/>
    </row>
    <row r="381" ht="12.75" customHeight="1">
      <c r="C381" s="5"/>
      <c r="H381" s="6"/>
    </row>
    <row r="382" ht="12.75" customHeight="1">
      <c r="C382" s="5"/>
      <c r="H382" s="6"/>
    </row>
    <row r="383" ht="12.75" customHeight="1">
      <c r="C383" s="5"/>
      <c r="H383" s="6"/>
    </row>
    <row r="384" ht="12.75" customHeight="1">
      <c r="C384" s="5"/>
      <c r="H384" s="6"/>
    </row>
    <row r="385" ht="12.75" customHeight="1">
      <c r="C385" s="5"/>
      <c r="H385" s="6"/>
    </row>
    <row r="386" ht="12.75" customHeight="1">
      <c r="C386" s="5"/>
      <c r="H386" s="6"/>
    </row>
    <row r="387" ht="12.75" customHeight="1">
      <c r="C387" s="5"/>
      <c r="H387" s="6"/>
    </row>
    <row r="388" ht="12.75" customHeight="1">
      <c r="C388" s="5"/>
      <c r="H388" s="6"/>
    </row>
    <row r="389" ht="12.75" customHeight="1">
      <c r="C389" s="5"/>
      <c r="H389" s="6"/>
    </row>
    <row r="390" ht="12.75" customHeight="1">
      <c r="C390" s="5"/>
      <c r="H390" s="6"/>
    </row>
    <row r="391" ht="12.75" customHeight="1">
      <c r="C391" s="5"/>
      <c r="H391" s="6"/>
    </row>
    <row r="392" ht="12.75" customHeight="1">
      <c r="C392" s="5"/>
      <c r="H392" s="6"/>
    </row>
    <row r="393" ht="12.75" customHeight="1">
      <c r="C393" s="5"/>
      <c r="H393" s="6"/>
    </row>
    <row r="394" ht="12.75" customHeight="1">
      <c r="C394" s="5"/>
      <c r="H394" s="6"/>
    </row>
    <row r="395" ht="12.75" customHeight="1">
      <c r="C395" s="5"/>
      <c r="H395" s="6"/>
    </row>
    <row r="396" ht="12.75" customHeight="1">
      <c r="C396" s="5"/>
      <c r="H396" s="6"/>
    </row>
    <row r="397" ht="12.75" customHeight="1">
      <c r="C397" s="5"/>
      <c r="H397" s="6"/>
    </row>
    <row r="398" ht="12.75" customHeight="1">
      <c r="C398" s="5"/>
      <c r="H398" s="6"/>
    </row>
    <row r="399" ht="12.75" customHeight="1">
      <c r="C399" s="5"/>
      <c r="H399" s="6"/>
    </row>
    <row r="400" ht="12.75" customHeight="1">
      <c r="C400" s="5"/>
      <c r="H400" s="6"/>
    </row>
    <row r="401" ht="12.75" customHeight="1">
      <c r="C401" s="5"/>
      <c r="H401" s="6"/>
    </row>
    <row r="402" ht="12.75" customHeight="1">
      <c r="C402" s="5"/>
      <c r="H402" s="6"/>
    </row>
    <row r="403" ht="12.75" customHeight="1">
      <c r="C403" s="5"/>
      <c r="H403" s="6"/>
    </row>
    <row r="404" ht="12.75" customHeight="1">
      <c r="C404" s="5"/>
      <c r="H404" s="6"/>
    </row>
    <row r="405" ht="12.75" customHeight="1">
      <c r="C405" s="5"/>
      <c r="H405" s="6"/>
    </row>
    <row r="406" ht="12.75" customHeight="1">
      <c r="C406" s="5"/>
      <c r="H406" s="6"/>
    </row>
    <row r="407" ht="12.75" customHeight="1">
      <c r="C407" s="5"/>
      <c r="H407" s="6"/>
    </row>
    <row r="408" ht="12.75" customHeight="1">
      <c r="C408" s="5"/>
      <c r="H408" s="6"/>
    </row>
    <row r="409" ht="12.75" customHeight="1">
      <c r="C409" s="5"/>
      <c r="H409" s="6"/>
    </row>
    <row r="410" ht="12.75" customHeight="1">
      <c r="C410" s="5"/>
      <c r="H410" s="6"/>
    </row>
    <row r="411" ht="12.75" customHeight="1">
      <c r="C411" s="5"/>
      <c r="H411" s="6"/>
    </row>
    <row r="412" ht="12.75" customHeight="1">
      <c r="C412" s="5"/>
      <c r="H412" s="6"/>
    </row>
    <row r="413" ht="12.75" customHeight="1">
      <c r="C413" s="5"/>
      <c r="H413" s="6"/>
    </row>
    <row r="414" ht="12.75" customHeight="1">
      <c r="C414" s="5"/>
      <c r="H414" s="6"/>
    </row>
    <row r="415" ht="12.75" customHeight="1">
      <c r="C415" s="5"/>
      <c r="H415" s="6"/>
    </row>
    <row r="416" ht="12.75" customHeight="1">
      <c r="C416" s="5"/>
      <c r="H416" s="6"/>
    </row>
    <row r="417" ht="12.75" customHeight="1">
      <c r="C417" s="5"/>
      <c r="H417" s="6"/>
    </row>
    <row r="418" ht="12.75" customHeight="1">
      <c r="C418" s="5"/>
      <c r="H418" s="6"/>
    </row>
    <row r="419" ht="12.75" customHeight="1">
      <c r="C419" s="5"/>
      <c r="H419" s="6"/>
    </row>
    <row r="420" ht="12.75" customHeight="1">
      <c r="C420" s="5"/>
      <c r="H420" s="6"/>
    </row>
    <row r="421" ht="12.75" customHeight="1">
      <c r="C421" s="5"/>
      <c r="H421" s="6"/>
    </row>
    <row r="422" ht="12.75" customHeight="1">
      <c r="C422" s="5"/>
      <c r="H422" s="6"/>
    </row>
    <row r="423" ht="12.75" customHeight="1">
      <c r="C423" s="5"/>
      <c r="H423" s="6"/>
    </row>
    <row r="424" ht="12.75" customHeight="1">
      <c r="C424" s="5"/>
      <c r="H424" s="6"/>
    </row>
    <row r="425" ht="12.75" customHeight="1">
      <c r="C425" s="5"/>
      <c r="H425" s="6"/>
    </row>
    <row r="426" ht="12.75" customHeight="1">
      <c r="C426" s="5"/>
      <c r="H426" s="6"/>
    </row>
    <row r="427" ht="12.75" customHeight="1">
      <c r="C427" s="5"/>
      <c r="H427" s="6"/>
    </row>
    <row r="428" ht="12.75" customHeight="1">
      <c r="C428" s="5"/>
      <c r="H428" s="6"/>
    </row>
    <row r="429" ht="12.75" customHeight="1">
      <c r="C429" s="5"/>
      <c r="H429" s="6"/>
    </row>
    <row r="430" ht="12.75" customHeight="1">
      <c r="C430" s="5"/>
      <c r="H430" s="6"/>
    </row>
    <row r="431" ht="12.75" customHeight="1">
      <c r="C431" s="5"/>
      <c r="H431" s="6"/>
    </row>
    <row r="432" ht="12.75" customHeight="1">
      <c r="C432" s="5"/>
      <c r="H432" s="6"/>
    </row>
    <row r="433" ht="12.75" customHeight="1">
      <c r="C433" s="5"/>
      <c r="H433" s="6"/>
    </row>
    <row r="434" ht="12.75" customHeight="1">
      <c r="C434" s="5"/>
      <c r="H434" s="6"/>
    </row>
    <row r="435" ht="12.75" customHeight="1">
      <c r="C435" s="5"/>
      <c r="H435" s="6"/>
    </row>
    <row r="436" ht="12.75" customHeight="1">
      <c r="C436" s="5"/>
      <c r="H436" s="6"/>
    </row>
    <row r="437" ht="12.75" customHeight="1">
      <c r="C437" s="5"/>
      <c r="H437" s="6"/>
    </row>
    <row r="438" ht="12.75" customHeight="1">
      <c r="C438" s="5"/>
      <c r="H438" s="6"/>
    </row>
    <row r="439" ht="12.75" customHeight="1">
      <c r="C439" s="5"/>
      <c r="H439" s="6"/>
    </row>
    <row r="440" ht="12.75" customHeight="1">
      <c r="C440" s="5"/>
      <c r="H440" s="6"/>
    </row>
    <row r="441" ht="12.75" customHeight="1">
      <c r="C441" s="5"/>
      <c r="H441" s="6"/>
    </row>
    <row r="442" ht="12.75" customHeight="1">
      <c r="C442" s="5"/>
      <c r="H442" s="6"/>
    </row>
    <row r="443" ht="12.75" customHeight="1">
      <c r="C443" s="5"/>
      <c r="H443" s="6"/>
    </row>
    <row r="444" ht="12.75" customHeight="1">
      <c r="C444" s="5"/>
      <c r="H444" s="6"/>
    </row>
    <row r="445" ht="12.75" customHeight="1">
      <c r="C445" s="5"/>
      <c r="H445" s="6"/>
    </row>
    <row r="446" ht="12.75" customHeight="1">
      <c r="C446" s="5"/>
      <c r="H446" s="6"/>
    </row>
    <row r="447" ht="12.75" customHeight="1">
      <c r="C447" s="5"/>
      <c r="H447" s="6"/>
    </row>
    <row r="448" ht="12.75" customHeight="1">
      <c r="C448" s="5"/>
      <c r="H448" s="6"/>
    </row>
    <row r="449" ht="12.75" customHeight="1">
      <c r="C449" s="5"/>
      <c r="H449" s="6"/>
    </row>
    <row r="450" ht="12.75" customHeight="1">
      <c r="C450" s="5"/>
      <c r="H450" s="6"/>
    </row>
    <row r="451" ht="12.75" customHeight="1">
      <c r="C451" s="5"/>
      <c r="H451" s="6"/>
    </row>
    <row r="452" ht="12.75" customHeight="1">
      <c r="C452" s="5"/>
      <c r="H452" s="6"/>
    </row>
    <row r="453" ht="12.75" customHeight="1">
      <c r="C453" s="5"/>
      <c r="H453" s="6"/>
    </row>
    <row r="454" ht="12.75" customHeight="1">
      <c r="C454" s="5"/>
      <c r="H454" s="6"/>
    </row>
    <row r="455" ht="12.75" customHeight="1">
      <c r="C455" s="5"/>
      <c r="H455" s="6"/>
    </row>
    <row r="456" ht="12.75" customHeight="1">
      <c r="C456" s="5"/>
      <c r="H456" s="6"/>
    </row>
    <row r="457" ht="12.75" customHeight="1">
      <c r="C457" s="5"/>
      <c r="H457" s="6"/>
    </row>
    <row r="458" ht="12.75" customHeight="1">
      <c r="C458" s="5"/>
      <c r="H458" s="6"/>
    </row>
    <row r="459" ht="12.75" customHeight="1">
      <c r="C459" s="5"/>
      <c r="H459" s="6"/>
    </row>
    <row r="460" ht="12.75" customHeight="1">
      <c r="C460" s="5"/>
      <c r="H460" s="6"/>
    </row>
    <row r="461" ht="12.75" customHeight="1">
      <c r="C461" s="5"/>
      <c r="H461" s="6"/>
    </row>
    <row r="462" ht="12.75" customHeight="1">
      <c r="C462" s="5"/>
      <c r="H462" s="6"/>
    </row>
    <row r="463" ht="12.75" customHeight="1">
      <c r="C463" s="5"/>
      <c r="H463" s="6"/>
    </row>
    <row r="464" ht="12.75" customHeight="1">
      <c r="C464" s="5"/>
      <c r="H464" s="6"/>
    </row>
    <row r="465" ht="12.75" customHeight="1">
      <c r="C465" s="5"/>
      <c r="H465" s="6"/>
    </row>
    <row r="466" ht="12.75" customHeight="1">
      <c r="C466" s="5"/>
      <c r="H466" s="6"/>
    </row>
    <row r="467" ht="12.75" customHeight="1">
      <c r="C467" s="5"/>
      <c r="H467" s="6"/>
    </row>
    <row r="468" ht="12.75" customHeight="1">
      <c r="C468" s="5"/>
      <c r="H468" s="6"/>
    </row>
    <row r="469" ht="12.75" customHeight="1">
      <c r="C469" s="5"/>
      <c r="H469" s="6"/>
    </row>
    <row r="470" ht="12.75" customHeight="1">
      <c r="C470" s="5"/>
      <c r="H470" s="6"/>
    </row>
    <row r="471" ht="12.75" customHeight="1">
      <c r="C471" s="5"/>
      <c r="H471" s="6"/>
    </row>
    <row r="472" ht="12.75" customHeight="1">
      <c r="C472" s="5"/>
      <c r="H472" s="6"/>
    </row>
    <row r="473" ht="12.75" customHeight="1">
      <c r="C473" s="5"/>
      <c r="H473" s="6"/>
    </row>
    <row r="474" ht="12.75" customHeight="1">
      <c r="C474" s="5"/>
      <c r="H474" s="6"/>
    </row>
    <row r="475" ht="12.75" customHeight="1">
      <c r="C475" s="5"/>
      <c r="H475" s="6"/>
    </row>
    <row r="476" ht="12.75" customHeight="1">
      <c r="C476" s="5"/>
      <c r="H476" s="6"/>
    </row>
    <row r="477" ht="12.75" customHeight="1">
      <c r="C477" s="5"/>
      <c r="H477" s="6"/>
    </row>
    <row r="478" ht="12.75" customHeight="1">
      <c r="C478" s="5"/>
      <c r="H478" s="6"/>
    </row>
    <row r="479" ht="12.75" customHeight="1">
      <c r="C479" s="5"/>
      <c r="H479" s="6"/>
    </row>
    <row r="480" ht="12.75" customHeight="1">
      <c r="C480" s="5"/>
      <c r="H480" s="6"/>
    </row>
    <row r="481" ht="12.75" customHeight="1">
      <c r="C481" s="5"/>
      <c r="H481" s="6"/>
    </row>
    <row r="482" ht="12.75" customHeight="1">
      <c r="C482" s="5"/>
      <c r="H482" s="6"/>
    </row>
    <row r="483" ht="12.75" customHeight="1">
      <c r="C483" s="5"/>
      <c r="H483" s="6"/>
    </row>
    <row r="484" ht="12.75" customHeight="1">
      <c r="C484" s="5"/>
      <c r="H484" s="6"/>
    </row>
    <row r="485" ht="12.75" customHeight="1">
      <c r="C485" s="5"/>
      <c r="H485" s="6"/>
    </row>
    <row r="486" ht="12.75" customHeight="1">
      <c r="C486" s="5"/>
      <c r="H486" s="6"/>
    </row>
    <row r="487" ht="12.75" customHeight="1">
      <c r="C487" s="5"/>
      <c r="H487" s="6"/>
    </row>
    <row r="488" ht="12.75" customHeight="1">
      <c r="C488" s="5"/>
      <c r="H488" s="6"/>
    </row>
    <row r="489" ht="12.75" customHeight="1">
      <c r="C489" s="5"/>
      <c r="H489" s="6"/>
    </row>
    <row r="490" ht="12.75" customHeight="1">
      <c r="C490" s="5"/>
      <c r="H490" s="6"/>
    </row>
    <row r="491" ht="12.75" customHeight="1">
      <c r="C491" s="5"/>
      <c r="H491" s="6"/>
    </row>
    <row r="492" ht="12.75" customHeight="1">
      <c r="C492" s="5"/>
      <c r="H492" s="6"/>
    </row>
    <row r="493" ht="12.75" customHeight="1">
      <c r="C493" s="5"/>
      <c r="H493" s="6"/>
    </row>
    <row r="494" ht="12.75" customHeight="1">
      <c r="C494" s="5"/>
      <c r="H494" s="6"/>
    </row>
    <row r="495" ht="12.75" customHeight="1">
      <c r="C495" s="5"/>
      <c r="H495" s="6"/>
    </row>
    <row r="496" ht="12.75" customHeight="1">
      <c r="C496" s="5"/>
      <c r="H496" s="6"/>
    </row>
    <row r="497" ht="12.75" customHeight="1">
      <c r="C497" s="5"/>
      <c r="H497" s="6"/>
    </row>
    <row r="498" ht="12.75" customHeight="1">
      <c r="C498" s="5"/>
      <c r="H498" s="6"/>
    </row>
    <row r="499" ht="12.75" customHeight="1">
      <c r="C499" s="5"/>
      <c r="H499" s="6"/>
    </row>
    <row r="500" ht="12.75" customHeight="1">
      <c r="C500" s="5"/>
      <c r="H500" s="6"/>
    </row>
    <row r="501" ht="12.75" customHeight="1">
      <c r="C501" s="5"/>
      <c r="H501" s="6"/>
    </row>
    <row r="502" ht="12.75" customHeight="1">
      <c r="C502" s="5"/>
      <c r="H502" s="6"/>
    </row>
    <row r="503" ht="12.75" customHeight="1">
      <c r="C503" s="5"/>
      <c r="H503" s="6"/>
    </row>
    <row r="504" ht="12.75" customHeight="1">
      <c r="C504" s="5"/>
      <c r="H504" s="6"/>
    </row>
    <row r="505" ht="12.75" customHeight="1">
      <c r="C505" s="5"/>
      <c r="H505" s="6"/>
    </row>
    <row r="506" ht="12.75" customHeight="1">
      <c r="C506" s="5"/>
      <c r="H506" s="6"/>
    </row>
    <row r="507" ht="12.75" customHeight="1">
      <c r="C507" s="5"/>
      <c r="H507" s="6"/>
    </row>
    <row r="508" ht="12.75" customHeight="1">
      <c r="C508" s="5"/>
      <c r="H508" s="6"/>
    </row>
    <row r="509" ht="12.75" customHeight="1">
      <c r="C509" s="5"/>
      <c r="H509" s="6"/>
    </row>
    <row r="510" ht="12.75" customHeight="1">
      <c r="C510" s="5"/>
      <c r="H510" s="6"/>
    </row>
    <row r="511" ht="12.75" customHeight="1">
      <c r="C511" s="5"/>
      <c r="H511" s="6"/>
    </row>
    <row r="512" ht="12.75" customHeight="1">
      <c r="C512" s="5"/>
      <c r="H512" s="6"/>
    </row>
    <row r="513" ht="12.75" customHeight="1">
      <c r="C513" s="5"/>
      <c r="H513" s="6"/>
    </row>
    <row r="514" ht="12.75" customHeight="1">
      <c r="C514" s="5"/>
      <c r="H514" s="6"/>
    </row>
    <row r="515" ht="12.75" customHeight="1">
      <c r="C515" s="5"/>
      <c r="H515" s="6"/>
    </row>
    <row r="516" ht="12.75" customHeight="1">
      <c r="C516" s="5"/>
      <c r="H516" s="6"/>
    </row>
    <row r="517" ht="12.75" customHeight="1">
      <c r="C517" s="5"/>
      <c r="H517" s="6"/>
    </row>
    <row r="518" ht="12.75" customHeight="1">
      <c r="C518" s="5"/>
      <c r="H518" s="6"/>
    </row>
    <row r="519" ht="12.75" customHeight="1">
      <c r="C519" s="5"/>
      <c r="H519" s="6"/>
    </row>
    <row r="520" ht="12.75" customHeight="1">
      <c r="C520" s="5"/>
      <c r="H520" s="6"/>
    </row>
    <row r="521" ht="12.75" customHeight="1">
      <c r="C521" s="5"/>
      <c r="H521" s="6"/>
    </row>
    <row r="522" ht="12.75" customHeight="1">
      <c r="C522" s="5"/>
      <c r="H522" s="6"/>
    </row>
    <row r="523" ht="12.75" customHeight="1">
      <c r="C523" s="5"/>
      <c r="H523" s="6"/>
    </row>
    <row r="524" ht="12.75" customHeight="1">
      <c r="C524" s="5"/>
      <c r="H524" s="6"/>
    </row>
    <row r="525" ht="12.75" customHeight="1">
      <c r="C525" s="5"/>
      <c r="H525" s="6"/>
    </row>
    <row r="526" ht="12.75" customHeight="1">
      <c r="C526" s="5"/>
      <c r="H526" s="6"/>
    </row>
    <row r="527" ht="12.75" customHeight="1">
      <c r="C527" s="5"/>
      <c r="H527" s="6"/>
    </row>
    <row r="528" ht="12.75" customHeight="1">
      <c r="C528" s="5"/>
      <c r="H528" s="6"/>
    </row>
    <row r="529" ht="12.75" customHeight="1">
      <c r="C529" s="5"/>
      <c r="H529" s="6"/>
    </row>
    <row r="530" ht="12.75" customHeight="1">
      <c r="C530" s="5"/>
      <c r="H530" s="6"/>
    </row>
    <row r="531" ht="12.75" customHeight="1">
      <c r="C531" s="5"/>
      <c r="H531" s="6"/>
    </row>
    <row r="532" ht="12.75" customHeight="1">
      <c r="C532" s="5"/>
      <c r="H532" s="6"/>
    </row>
    <row r="533" ht="12.75" customHeight="1">
      <c r="C533" s="5"/>
      <c r="H533" s="6"/>
    </row>
    <row r="534" ht="12.75" customHeight="1">
      <c r="C534" s="5"/>
      <c r="H534" s="6"/>
    </row>
    <row r="535" ht="12.75" customHeight="1">
      <c r="C535" s="5"/>
      <c r="H535" s="6"/>
    </row>
    <row r="536" ht="12.75" customHeight="1">
      <c r="C536" s="5"/>
      <c r="H536" s="6"/>
    </row>
    <row r="537" ht="12.75" customHeight="1">
      <c r="C537" s="5"/>
      <c r="H537" s="6"/>
    </row>
    <row r="538" ht="12.75" customHeight="1">
      <c r="C538" s="5"/>
      <c r="H538" s="6"/>
    </row>
    <row r="539" ht="12.75" customHeight="1">
      <c r="C539" s="5"/>
      <c r="H539" s="6"/>
    </row>
    <row r="540" ht="12.75" customHeight="1">
      <c r="C540" s="5"/>
      <c r="H540" s="6"/>
    </row>
    <row r="541" ht="12.75" customHeight="1">
      <c r="C541" s="5"/>
      <c r="H541" s="6"/>
    </row>
    <row r="542" ht="12.75" customHeight="1">
      <c r="C542" s="5"/>
      <c r="H542" s="6"/>
    </row>
    <row r="543" ht="12.75" customHeight="1">
      <c r="C543" s="5"/>
      <c r="H543" s="6"/>
    </row>
    <row r="544" ht="12.75" customHeight="1">
      <c r="C544" s="5"/>
      <c r="H544" s="6"/>
    </row>
    <row r="545" ht="12.75" customHeight="1">
      <c r="C545" s="5"/>
      <c r="H545" s="6"/>
    </row>
    <row r="546" ht="12.75" customHeight="1">
      <c r="C546" s="5"/>
      <c r="H546" s="6"/>
    </row>
    <row r="547" ht="12.75" customHeight="1">
      <c r="C547" s="5"/>
      <c r="H547" s="6"/>
    </row>
    <row r="548" ht="12.75" customHeight="1">
      <c r="C548" s="5"/>
      <c r="H548" s="6"/>
    </row>
    <row r="549" ht="12.75" customHeight="1">
      <c r="C549" s="5"/>
      <c r="H549" s="6"/>
    </row>
    <row r="550" ht="12.75" customHeight="1">
      <c r="C550" s="5"/>
      <c r="H550" s="6"/>
    </row>
    <row r="551" ht="12.75" customHeight="1">
      <c r="C551" s="5"/>
      <c r="H551" s="6"/>
    </row>
    <row r="552" ht="12.75" customHeight="1">
      <c r="C552" s="5"/>
      <c r="H552" s="6"/>
    </row>
    <row r="553" ht="12.75" customHeight="1">
      <c r="C553" s="5"/>
      <c r="H553" s="6"/>
    </row>
    <row r="554" ht="12.75" customHeight="1">
      <c r="C554" s="5"/>
      <c r="H554" s="6"/>
    </row>
    <row r="555" ht="12.75" customHeight="1">
      <c r="C555" s="5"/>
      <c r="H555" s="6"/>
    </row>
    <row r="556" ht="12.75" customHeight="1">
      <c r="C556" s="5"/>
      <c r="H556" s="6"/>
    </row>
    <row r="557" ht="12.75" customHeight="1">
      <c r="C557" s="5"/>
      <c r="H557" s="6"/>
    </row>
    <row r="558" ht="12.75" customHeight="1">
      <c r="C558" s="5"/>
      <c r="H558" s="6"/>
    </row>
    <row r="559" ht="12.75" customHeight="1">
      <c r="C559" s="5"/>
      <c r="H559" s="6"/>
    </row>
    <row r="560" ht="12.75" customHeight="1">
      <c r="C560" s="5"/>
      <c r="H560" s="6"/>
    </row>
    <row r="561" ht="12.75" customHeight="1">
      <c r="C561" s="5"/>
      <c r="H561" s="6"/>
    </row>
    <row r="562" ht="12.75" customHeight="1">
      <c r="C562" s="5"/>
      <c r="H562" s="6"/>
    </row>
    <row r="563" ht="12.75" customHeight="1">
      <c r="C563" s="5"/>
      <c r="H563" s="6"/>
    </row>
    <row r="564" ht="12.75" customHeight="1">
      <c r="C564" s="5"/>
      <c r="H564" s="6"/>
    </row>
    <row r="565" ht="12.75" customHeight="1">
      <c r="C565" s="5"/>
      <c r="H565" s="6"/>
    </row>
    <row r="566" ht="12.75" customHeight="1">
      <c r="C566" s="5"/>
      <c r="H566" s="6"/>
    </row>
    <row r="567" ht="12.75" customHeight="1">
      <c r="C567" s="5"/>
      <c r="H567" s="6"/>
    </row>
    <row r="568" ht="12.75" customHeight="1">
      <c r="C568" s="5"/>
      <c r="H568" s="6"/>
    </row>
    <row r="569" ht="12.75" customHeight="1">
      <c r="C569" s="5"/>
      <c r="H569" s="6"/>
    </row>
    <row r="570" ht="12.75" customHeight="1">
      <c r="C570" s="5"/>
      <c r="H570" s="6"/>
    </row>
    <row r="571" ht="12.75" customHeight="1">
      <c r="C571" s="5"/>
      <c r="H571" s="6"/>
    </row>
    <row r="572" ht="12.75" customHeight="1">
      <c r="C572" s="5"/>
      <c r="H572" s="6"/>
    </row>
    <row r="573" ht="12.75" customHeight="1">
      <c r="C573" s="5"/>
      <c r="H573" s="6"/>
    </row>
    <row r="574" ht="12.75" customHeight="1">
      <c r="C574" s="5"/>
      <c r="H574" s="6"/>
    </row>
    <row r="575" ht="12.75" customHeight="1">
      <c r="C575" s="5"/>
      <c r="H575" s="6"/>
    </row>
    <row r="576" ht="12.75" customHeight="1">
      <c r="C576" s="5"/>
      <c r="H576" s="6"/>
    </row>
    <row r="577" ht="12.75" customHeight="1">
      <c r="C577" s="5"/>
      <c r="H577" s="6"/>
    </row>
    <row r="578" ht="12.75" customHeight="1">
      <c r="C578" s="5"/>
      <c r="H578" s="6"/>
    </row>
    <row r="579" ht="12.75" customHeight="1">
      <c r="C579" s="5"/>
      <c r="H579" s="6"/>
    </row>
    <row r="580" ht="12.75" customHeight="1">
      <c r="C580" s="5"/>
      <c r="H580" s="6"/>
    </row>
    <row r="581" ht="12.75" customHeight="1">
      <c r="C581" s="5"/>
      <c r="H581" s="6"/>
    </row>
    <row r="582" ht="12.75" customHeight="1">
      <c r="C582" s="5"/>
      <c r="H582" s="6"/>
    </row>
    <row r="583" ht="12.75" customHeight="1">
      <c r="C583" s="5"/>
      <c r="H583" s="6"/>
    </row>
    <row r="584" ht="12.75" customHeight="1">
      <c r="C584" s="5"/>
      <c r="H584" s="6"/>
    </row>
    <row r="585" ht="12.75" customHeight="1">
      <c r="C585" s="5"/>
      <c r="H585" s="6"/>
    </row>
    <row r="586" ht="12.75" customHeight="1">
      <c r="C586" s="5"/>
      <c r="H586" s="6"/>
    </row>
    <row r="587" ht="12.75" customHeight="1">
      <c r="C587" s="5"/>
      <c r="H587" s="6"/>
    </row>
    <row r="588" ht="12.75" customHeight="1">
      <c r="C588" s="5"/>
      <c r="H588" s="6"/>
    </row>
    <row r="589" ht="12.75" customHeight="1">
      <c r="C589" s="5"/>
      <c r="H589" s="6"/>
    </row>
    <row r="590" ht="12.75" customHeight="1">
      <c r="C590" s="5"/>
      <c r="H590" s="6"/>
    </row>
    <row r="591" ht="12.75" customHeight="1">
      <c r="C591" s="5"/>
      <c r="H591" s="6"/>
    </row>
    <row r="592" ht="12.75" customHeight="1">
      <c r="C592" s="5"/>
      <c r="H592" s="6"/>
    </row>
    <row r="593" ht="12.75" customHeight="1">
      <c r="C593" s="5"/>
      <c r="H593" s="6"/>
    </row>
    <row r="594" ht="12.75" customHeight="1">
      <c r="C594" s="5"/>
      <c r="H594" s="6"/>
    </row>
    <row r="595" ht="12.75" customHeight="1">
      <c r="C595" s="5"/>
      <c r="H595" s="6"/>
    </row>
    <row r="596" ht="12.75" customHeight="1">
      <c r="C596" s="5"/>
      <c r="H596" s="6"/>
    </row>
    <row r="597" ht="12.75" customHeight="1">
      <c r="C597" s="5"/>
      <c r="H597" s="6"/>
    </row>
    <row r="598" ht="12.75" customHeight="1">
      <c r="C598" s="5"/>
      <c r="H598" s="6"/>
    </row>
    <row r="599" ht="12.75" customHeight="1">
      <c r="C599" s="5"/>
      <c r="H599" s="6"/>
    </row>
    <row r="600" ht="12.75" customHeight="1">
      <c r="C600" s="5"/>
      <c r="H600" s="6"/>
    </row>
    <row r="601" ht="12.75" customHeight="1">
      <c r="C601" s="5"/>
      <c r="H601" s="6"/>
    </row>
    <row r="602" ht="12.75" customHeight="1">
      <c r="C602" s="5"/>
      <c r="H602" s="6"/>
    </row>
    <row r="603" ht="12.75" customHeight="1">
      <c r="C603" s="5"/>
      <c r="H603" s="6"/>
    </row>
    <row r="604" ht="12.75" customHeight="1">
      <c r="C604" s="5"/>
      <c r="H604" s="6"/>
    </row>
    <row r="605" ht="12.75" customHeight="1">
      <c r="C605" s="5"/>
      <c r="H605" s="6"/>
    </row>
    <row r="606" ht="12.75" customHeight="1">
      <c r="C606" s="5"/>
      <c r="H606" s="6"/>
    </row>
    <row r="607" ht="12.75" customHeight="1">
      <c r="C607" s="5"/>
      <c r="H607" s="6"/>
    </row>
    <row r="608" ht="12.75" customHeight="1">
      <c r="C608" s="5"/>
      <c r="H608" s="6"/>
    </row>
    <row r="609" ht="12.75" customHeight="1">
      <c r="C609" s="5"/>
      <c r="H609" s="6"/>
    </row>
    <row r="610" ht="12.75" customHeight="1">
      <c r="C610" s="5"/>
      <c r="H610" s="6"/>
    </row>
    <row r="611" ht="12.75" customHeight="1">
      <c r="C611" s="5"/>
      <c r="H611" s="6"/>
    </row>
    <row r="612" ht="12.75" customHeight="1">
      <c r="C612" s="5"/>
      <c r="H612" s="6"/>
    </row>
    <row r="613" ht="12.75" customHeight="1">
      <c r="C613" s="5"/>
      <c r="H613" s="6"/>
    </row>
    <row r="614" ht="12.75" customHeight="1">
      <c r="C614" s="5"/>
      <c r="H614" s="6"/>
    </row>
    <row r="615" ht="12.75" customHeight="1">
      <c r="C615" s="5"/>
      <c r="H615" s="6"/>
    </row>
    <row r="616" ht="12.75" customHeight="1">
      <c r="C616" s="5"/>
      <c r="H616" s="6"/>
    </row>
    <row r="617" ht="12.75" customHeight="1">
      <c r="C617" s="5"/>
      <c r="H617" s="6"/>
    </row>
    <row r="618" ht="12.75" customHeight="1">
      <c r="C618" s="5"/>
      <c r="H618" s="6"/>
    </row>
    <row r="619" ht="12.75" customHeight="1">
      <c r="C619" s="5"/>
      <c r="H619" s="6"/>
    </row>
    <row r="620" ht="12.75" customHeight="1">
      <c r="C620" s="5"/>
      <c r="H620" s="6"/>
    </row>
    <row r="621" ht="12.75" customHeight="1">
      <c r="C621" s="5"/>
      <c r="H621" s="6"/>
    </row>
    <row r="622" ht="12.75" customHeight="1">
      <c r="C622" s="5"/>
      <c r="H622" s="6"/>
    </row>
    <row r="623" ht="12.75" customHeight="1">
      <c r="C623" s="5"/>
      <c r="H623" s="6"/>
    </row>
    <row r="624" ht="12.75" customHeight="1">
      <c r="C624" s="5"/>
      <c r="H624" s="6"/>
    </row>
    <row r="625" ht="12.75" customHeight="1">
      <c r="C625" s="5"/>
      <c r="H625" s="6"/>
    </row>
    <row r="626" ht="12.75" customHeight="1">
      <c r="C626" s="5"/>
      <c r="H626" s="6"/>
    </row>
    <row r="627" ht="12.75" customHeight="1">
      <c r="C627" s="5"/>
      <c r="H627" s="6"/>
    </row>
    <row r="628" ht="12.75" customHeight="1">
      <c r="C628" s="5"/>
      <c r="H628" s="6"/>
    </row>
    <row r="629" ht="12.75" customHeight="1">
      <c r="C629" s="5"/>
      <c r="H629" s="6"/>
    </row>
    <row r="630" ht="12.75" customHeight="1">
      <c r="C630" s="5"/>
      <c r="H630" s="6"/>
    </row>
    <row r="631" ht="12.75" customHeight="1">
      <c r="C631" s="5"/>
      <c r="H631" s="6"/>
    </row>
    <row r="632" ht="12.75" customHeight="1">
      <c r="C632" s="5"/>
      <c r="H632" s="6"/>
    </row>
    <row r="633" ht="12.75" customHeight="1">
      <c r="C633" s="5"/>
      <c r="H633" s="6"/>
    </row>
    <row r="634" ht="12.75" customHeight="1">
      <c r="C634" s="5"/>
      <c r="H634" s="6"/>
    </row>
    <row r="635" ht="12.75" customHeight="1">
      <c r="C635" s="5"/>
      <c r="H635" s="6"/>
    </row>
    <row r="636" ht="12.75" customHeight="1">
      <c r="C636" s="5"/>
      <c r="H636" s="6"/>
    </row>
    <row r="637" ht="12.75" customHeight="1">
      <c r="C637" s="5"/>
      <c r="H637" s="6"/>
    </row>
    <row r="638" ht="12.75" customHeight="1">
      <c r="C638" s="5"/>
      <c r="H638" s="6"/>
    </row>
    <row r="639" ht="12.75" customHeight="1">
      <c r="C639" s="5"/>
      <c r="H639" s="6"/>
    </row>
    <row r="640" ht="12.75" customHeight="1">
      <c r="C640" s="5"/>
      <c r="H640" s="6"/>
    </row>
    <row r="641" ht="12.75" customHeight="1">
      <c r="C641" s="5"/>
      <c r="H641" s="6"/>
    </row>
    <row r="642" ht="12.75" customHeight="1">
      <c r="C642" s="5"/>
      <c r="H642" s="6"/>
    </row>
    <row r="643" ht="12.75" customHeight="1">
      <c r="C643" s="5"/>
      <c r="H643" s="6"/>
    </row>
    <row r="644" ht="12.75" customHeight="1">
      <c r="C644" s="5"/>
      <c r="H644" s="6"/>
    </row>
    <row r="645" ht="12.75" customHeight="1">
      <c r="C645" s="5"/>
      <c r="H645" s="6"/>
    </row>
    <row r="646" ht="12.75" customHeight="1">
      <c r="C646" s="5"/>
      <c r="H646" s="6"/>
    </row>
    <row r="647" ht="12.75" customHeight="1">
      <c r="C647" s="5"/>
      <c r="H647" s="6"/>
    </row>
    <row r="648" ht="12.75" customHeight="1">
      <c r="C648" s="5"/>
      <c r="H648" s="6"/>
    </row>
    <row r="649" ht="12.75" customHeight="1">
      <c r="C649" s="5"/>
      <c r="H649" s="6"/>
    </row>
    <row r="650" ht="12.75" customHeight="1">
      <c r="C650" s="5"/>
      <c r="H650" s="6"/>
    </row>
    <row r="651" ht="12.75" customHeight="1">
      <c r="C651" s="5"/>
      <c r="H651" s="6"/>
    </row>
    <row r="652" ht="12.75" customHeight="1">
      <c r="C652" s="5"/>
      <c r="H652" s="6"/>
    </row>
    <row r="653" ht="12.75" customHeight="1">
      <c r="C653" s="5"/>
      <c r="H653" s="6"/>
    </row>
    <row r="654" ht="12.75" customHeight="1">
      <c r="C654" s="5"/>
      <c r="H654" s="6"/>
    </row>
    <row r="655" ht="12.75" customHeight="1">
      <c r="C655" s="5"/>
      <c r="H655" s="6"/>
    </row>
    <row r="656" ht="12.75" customHeight="1">
      <c r="C656" s="5"/>
      <c r="H656" s="6"/>
    </row>
    <row r="657" ht="12.75" customHeight="1">
      <c r="C657" s="5"/>
      <c r="H657" s="6"/>
    </row>
    <row r="658" ht="12.75" customHeight="1">
      <c r="C658" s="5"/>
      <c r="H658" s="6"/>
    </row>
    <row r="659" ht="12.75" customHeight="1">
      <c r="C659" s="5"/>
      <c r="H659" s="6"/>
    </row>
    <row r="660" ht="12.75" customHeight="1">
      <c r="C660" s="5"/>
      <c r="H660" s="6"/>
    </row>
    <row r="661" ht="12.75" customHeight="1">
      <c r="C661" s="5"/>
      <c r="H661" s="6"/>
    </row>
    <row r="662" ht="12.75" customHeight="1">
      <c r="C662" s="5"/>
      <c r="H662" s="6"/>
    </row>
    <row r="663" ht="12.75" customHeight="1">
      <c r="C663" s="5"/>
      <c r="H663" s="6"/>
    </row>
    <row r="664" ht="12.75" customHeight="1">
      <c r="C664" s="5"/>
      <c r="H664" s="6"/>
    </row>
    <row r="665" ht="12.75" customHeight="1">
      <c r="C665" s="5"/>
      <c r="H665" s="6"/>
    </row>
    <row r="666" ht="12.75" customHeight="1">
      <c r="C666" s="5"/>
      <c r="H666" s="6"/>
    </row>
    <row r="667" ht="12.75" customHeight="1">
      <c r="C667" s="5"/>
      <c r="H667" s="6"/>
    </row>
    <row r="668" ht="12.75" customHeight="1">
      <c r="C668" s="5"/>
      <c r="H668" s="6"/>
    </row>
    <row r="669" ht="12.75" customHeight="1">
      <c r="C669" s="5"/>
      <c r="H669" s="6"/>
    </row>
    <row r="670" ht="12.75" customHeight="1">
      <c r="C670" s="5"/>
      <c r="H670" s="6"/>
    </row>
    <row r="671" ht="12.75" customHeight="1">
      <c r="C671" s="5"/>
      <c r="H671" s="6"/>
    </row>
    <row r="672" ht="12.75" customHeight="1">
      <c r="C672" s="5"/>
      <c r="H672" s="6"/>
    </row>
    <row r="673" ht="12.75" customHeight="1">
      <c r="C673" s="5"/>
      <c r="H673" s="6"/>
    </row>
    <row r="674" ht="12.75" customHeight="1">
      <c r="C674" s="5"/>
      <c r="H674" s="6"/>
    </row>
    <row r="675" ht="12.75" customHeight="1">
      <c r="C675" s="5"/>
      <c r="H675" s="6"/>
    </row>
    <row r="676" ht="12.75" customHeight="1">
      <c r="C676" s="5"/>
      <c r="H676" s="6"/>
    </row>
    <row r="677" ht="12.75" customHeight="1">
      <c r="C677" s="5"/>
      <c r="H677" s="6"/>
    </row>
    <row r="678" ht="12.75" customHeight="1">
      <c r="C678" s="5"/>
      <c r="H678" s="6"/>
    </row>
    <row r="679" ht="12.75" customHeight="1">
      <c r="C679" s="5"/>
      <c r="H679" s="6"/>
    </row>
    <row r="680" ht="12.75" customHeight="1">
      <c r="C680" s="5"/>
      <c r="H680" s="6"/>
    </row>
    <row r="681" ht="12.75" customHeight="1">
      <c r="C681" s="5"/>
      <c r="H681" s="6"/>
    </row>
    <row r="682" ht="12.75" customHeight="1">
      <c r="C682" s="5"/>
      <c r="H682" s="6"/>
    </row>
    <row r="683" ht="12.75" customHeight="1">
      <c r="C683" s="5"/>
      <c r="H683" s="6"/>
    </row>
    <row r="684" ht="12.75" customHeight="1">
      <c r="C684" s="5"/>
      <c r="H684" s="6"/>
    </row>
    <row r="685" ht="12.75" customHeight="1">
      <c r="C685" s="5"/>
      <c r="H685" s="6"/>
    </row>
    <row r="686" ht="12.75" customHeight="1">
      <c r="C686" s="5"/>
      <c r="H686" s="6"/>
    </row>
    <row r="687" ht="12.75" customHeight="1">
      <c r="C687" s="5"/>
      <c r="H687" s="6"/>
    </row>
    <row r="688" ht="12.75" customHeight="1">
      <c r="C688" s="5"/>
      <c r="H688" s="6"/>
    </row>
    <row r="689" ht="12.75" customHeight="1">
      <c r="C689" s="5"/>
      <c r="H689" s="6"/>
    </row>
    <row r="690" ht="12.75" customHeight="1">
      <c r="C690" s="5"/>
      <c r="H690" s="6"/>
    </row>
    <row r="691" ht="12.75" customHeight="1">
      <c r="C691" s="5"/>
      <c r="H691" s="6"/>
    </row>
    <row r="692" ht="12.75" customHeight="1">
      <c r="C692" s="5"/>
      <c r="H692" s="6"/>
    </row>
    <row r="693" ht="12.75" customHeight="1">
      <c r="C693" s="5"/>
      <c r="H693" s="6"/>
    </row>
    <row r="694" ht="12.75" customHeight="1">
      <c r="C694" s="5"/>
      <c r="H694" s="6"/>
    </row>
    <row r="695" ht="12.75" customHeight="1">
      <c r="C695" s="5"/>
      <c r="H695" s="6"/>
    </row>
    <row r="696" ht="12.75" customHeight="1">
      <c r="C696" s="5"/>
      <c r="H696" s="6"/>
    </row>
    <row r="697" ht="12.75" customHeight="1">
      <c r="C697" s="5"/>
      <c r="H697" s="6"/>
    </row>
    <row r="698" ht="12.75" customHeight="1">
      <c r="C698" s="5"/>
      <c r="H698" s="6"/>
    </row>
    <row r="699" ht="12.75" customHeight="1">
      <c r="C699" s="5"/>
      <c r="H699" s="6"/>
    </row>
    <row r="700" ht="12.75" customHeight="1">
      <c r="C700" s="5"/>
      <c r="H700" s="6"/>
    </row>
    <row r="701" ht="12.75" customHeight="1">
      <c r="C701" s="5"/>
      <c r="H701" s="6"/>
    </row>
    <row r="702" ht="12.75" customHeight="1">
      <c r="C702" s="5"/>
      <c r="H702" s="6"/>
    </row>
    <row r="703" ht="12.75" customHeight="1">
      <c r="C703" s="5"/>
      <c r="H703" s="6"/>
    </row>
    <row r="704" ht="12.75" customHeight="1">
      <c r="C704" s="5"/>
      <c r="H704" s="6"/>
    </row>
    <row r="705" ht="12.75" customHeight="1">
      <c r="C705" s="5"/>
      <c r="H705" s="6"/>
    </row>
    <row r="706" ht="12.75" customHeight="1">
      <c r="C706" s="5"/>
      <c r="H706" s="6"/>
    </row>
    <row r="707" ht="12.75" customHeight="1">
      <c r="C707" s="5"/>
      <c r="H707" s="6"/>
    </row>
    <row r="708" ht="12.75" customHeight="1">
      <c r="C708" s="5"/>
      <c r="H708" s="6"/>
    </row>
    <row r="709" ht="12.75" customHeight="1">
      <c r="C709" s="5"/>
      <c r="H709" s="6"/>
    </row>
    <row r="710" ht="12.75" customHeight="1">
      <c r="C710" s="5"/>
      <c r="H710" s="6"/>
    </row>
    <row r="711" ht="12.75" customHeight="1">
      <c r="C711" s="5"/>
      <c r="H711" s="6"/>
    </row>
    <row r="712" ht="12.75" customHeight="1">
      <c r="C712" s="5"/>
      <c r="H712" s="6"/>
    </row>
    <row r="713" ht="12.75" customHeight="1">
      <c r="C713" s="5"/>
      <c r="H713" s="6"/>
    </row>
    <row r="714" ht="12.75" customHeight="1">
      <c r="C714" s="5"/>
      <c r="H714" s="6"/>
    </row>
    <row r="715" ht="12.75" customHeight="1">
      <c r="C715" s="5"/>
      <c r="H715" s="6"/>
    </row>
    <row r="716" ht="12.75" customHeight="1">
      <c r="C716" s="5"/>
      <c r="H716" s="6"/>
    </row>
    <row r="717" ht="12.75" customHeight="1">
      <c r="C717" s="5"/>
      <c r="H717" s="6"/>
    </row>
    <row r="718" ht="12.75" customHeight="1">
      <c r="C718" s="5"/>
      <c r="H718" s="6"/>
    </row>
    <row r="719" ht="12.75" customHeight="1">
      <c r="C719" s="5"/>
      <c r="H719" s="6"/>
    </row>
    <row r="720" ht="12.75" customHeight="1">
      <c r="C720" s="5"/>
      <c r="H720" s="6"/>
    </row>
    <row r="721" ht="12.75" customHeight="1">
      <c r="C721" s="5"/>
      <c r="H721" s="6"/>
    </row>
    <row r="722" ht="12.75" customHeight="1">
      <c r="C722" s="5"/>
      <c r="H722" s="6"/>
    </row>
    <row r="723" ht="12.75" customHeight="1">
      <c r="C723" s="5"/>
      <c r="H723" s="6"/>
    </row>
    <row r="724" ht="12.75" customHeight="1">
      <c r="C724" s="5"/>
      <c r="H724" s="6"/>
    </row>
    <row r="725" ht="12.75" customHeight="1">
      <c r="C725" s="5"/>
      <c r="H725" s="6"/>
    </row>
    <row r="726" ht="12.75" customHeight="1">
      <c r="C726" s="5"/>
      <c r="H726" s="6"/>
    </row>
    <row r="727" ht="12.75" customHeight="1">
      <c r="C727" s="5"/>
      <c r="H727" s="6"/>
    </row>
    <row r="728" ht="12.75" customHeight="1">
      <c r="C728" s="5"/>
      <c r="H728" s="6"/>
    </row>
    <row r="729" ht="12.75" customHeight="1">
      <c r="C729" s="5"/>
      <c r="H729" s="6"/>
    </row>
    <row r="730" ht="12.75" customHeight="1">
      <c r="C730" s="5"/>
      <c r="H730" s="6"/>
    </row>
    <row r="731" ht="12.75" customHeight="1">
      <c r="C731" s="5"/>
      <c r="H731" s="6"/>
    </row>
    <row r="732" ht="12.75" customHeight="1">
      <c r="C732" s="5"/>
      <c r="H732" s="6"/>
    </row>
    <row r="733" ht="12.75" customHeight="1">
      <c r="C733" s="5"/>
      <c r="H733" s="6"/>
    </row>
    <row r="734" ht="12.75" customHeight="1">
      <c r="C734" s="5"/>
      <c r="H734" s="6"/>
    </row>
    <row r="735" ht="12.75" customHeight="1">
      <c r="C735" s="5"/>
      <c r="H735" s="6"/>
    </row>
    <row r="736" ht="12.75" customHeight="1">
      <c r="C736" s="5"/>
      <c r="H736" s="6"/>
    </row>
    <row r="737" ht="12.75" customHeight="1">
      <c r="C737" s="5"/>
      <c r="H737" s="6"/>
    </row>
    <row r="738" ht="12.75" customHeight="1">
      <c r="C738" s="5"/>
      <c r="H738" s="6"/>
    </row>
    <row r="739" ht="12.75" customHeight="1">
      <c r="C739" s="5"/>
      <c r="H739" s="6"/>
    </row>
    <row r="740" ht="12.75" customHeight="1">
      <c r="C740" s="5"/>
      <c r="H740" s="6"/>
    </row>
    <row r="741" ht="12.75" customHeight="1">
      <c r="C741" s="5"/>
      <c r="H741" s="6"/>
    </row>
    <row r="742" ht="12.75" customHeight="1">
      <c r="C742" s="5"/>
      <c r="H742" s="6"/>
    </row>
    <row r="743" ht="12.75" customHeight="1">
      <c r="C743" s="5"/>
      <c r="H743" s="6"/>
    </row>
    <row r="744" ht="12.75" customHeight="1">
      <c r="C744" s="5"/>
      <c r="H744" s="6"/>
    </row>
    <row r="745" ht="12.75" customHeight="1">
      <c r="C745" s="5"/>
      <c r="H745" s="6"/>
    </row>
    <row r="746" ht="12.75" customHeight="1">
      <c r="C746" s="5"/>
      <c r="H746" s="6"/>
    </row>
    <row r="747" ht="12.75" customHeight="1">
      <c r="C747" s="5"/>
      <c r="H747" s="6"/>
    </row>
    <row r="748" ht="12.75" customHeight="1">
      <c r="C748" s="5"/>
      <c r="H748" s="6"/>
    </row>
    <row r="749" ht="12.75" customHeight="1">
      <c r="C749" s="5"/>
      <c r="H749" s="6"/>
    </row>
    <row r="750" ht="12.75" customHeight="1">
      <c r="C750" s="5"/>
      <c r="H750" s="6"/>
    </row>
    <row r="751" ht="12.75" customHeight="1">
      <c r="C751" s="5"/>
      <c r="H751" s="6"/>
    </row>
    <row r="752" ht="12.75" customHeight="1">
      <c r="C752" s="5"/>
      <c r="H752" s="6"/>
    </row>
    <row r="753" ht="12.75" customHeight="1">
      <c r="C753" s="5"/>
      <c r="H753" s="6"/>
    </row>
    <row r="754" ht="12.75" customHeight="1">
      <c r="C754" s="5"/>
      <c r="H754" s="6"/>
    </row>
    <row r="755" ht="12.75" customHeight="1">
      <c r="C755" s="5"/>
      <c r="H755" s="6"/>
    </row>
    <row r="756" ht="12.75" customHeight="1">
      <c r="C756" s="5"/>
      <c r="H756" s="6"/>
    </row>
    <row r="757" ht="12.75" customHeight="1">
      <c r="C757" s="5"/>
      <c r="H757" s="6"/>
    </row>
    <row r="758" ht="12.75" customHeight="1">
      <c r="C758" s="5"/>
      <c r="H758" s="6"/>
    </row>
    <row r="759" ht="12.75" customHeight="1">
      <c r="C759" s="5"/>
      <c r="H759" s="6"/>
    </row>
    <row r="760" ht="12.75" customHeight="1">
      <c r="C760" s="5"/>
      <c r="H760" s="6"/>
    </row>
    <row r="761" ht="12.75" customHeight="1">
      <c r="C761" s="5"/>
      <c r="H761" s="6"/>
    </row>
    <row r="762" ht="12.75" customHeight="1">
      <c r="C762" s="5"/>
      <c r="H762" s="6"/>
    </row>
    <row r="763" ht="12.75" customHeight="1">
      <c r="C763" s="5"/>
      <c r="H763" s="6"/>
    </row>
    <row r="764" ht="12.75" customHeight="1">
      <c r="C764" s="5"/>
      <c r="H764" s="6"/>
    </row>
    <row r="765" ht="12.75" customHeight="1">
      <c r="C765" s="5"/>
      <c r="H765" s="6"/>
    </row>
    <row r="766" ht="12.75" customHeight="1">
      <c r="C766" s="5"/>
      <c r="H766" s="6"/>
    </row>
    <row r="767" ht="12.75" customHeight="1">
      <c r="C767" s="5"/>
      <c r="H767" s="6"/>
    </row>
    <row r="768" ht="12.75" customHeight="1">
      <c r="C768" s="5"/>
      <c r="H768" s="6"/>
    </row>
    <row r="769" ht="12.75" customHeight="1">
      <c r="C769" s="5"/>
      <c r="H769" s="6"/>
    </row>
    <row r="770" ht="12.75" customHeight="1">
      <c r="C770" s="5"/>
      <c r="H770" s="6"/>
    </row>
    <row r="771" ht="12.75" customHeight="1">
      <c r="C771" s="5"/>
      <c r="H771" s="6"/>
    </row>
    <row r="772" ht="12.75" customHeight="1">
      <c r="C772" s="5"/>
      <c r="H772" s="6"/>
    </row>
    <row r="773" ht="12.75" customHeight="1">
      <c r="C773" s="5"/>
      <c r="H773" s="6"/>
    </row>
    <row r="774" ht="12.75" customHeight="1">
      <c r="C774" s="5"/>
      <c r="H774" s="6"/>
    </row>
    <row r="775" ht="12.75" customHeight="1">
      <c r="C775" s="5"/>
      <c r="H775" s="6"/>
    </row>
    <row r="776" ht="12.75" customHeight="1">
      <c r="C776" s="5"/>
      <c r="H776" s="6"/>
    </row>
    <row r="777" ht="12.75" customHeight="1">
      <c r="C777" s="5"/>
      <c r="H777" s="6"/>
    </row>
    <row r="778" ht="12.75" customHeight="1">
      <c r="C778" s="5"/>
      <c r="H778" s="6"/>
    </row>
    <row r="779" ht="12.75" customHeight="1">
      <c r="C779" s="5"/>
      <c r="H779" s="6"/>
    </row>
    <row r="780" ht="12.75" customHeight="1">
      <c r="C780" s="5"/>
      <c r="H780" s="6"/>
    </row>
    <row r="781" ht="12.75" customHeight="1">
      <c r="C781" s="5"/>
      <c r="H781" s="6"/>
    </row>
    <row r="782" ht="12.75" customHeight="1">
      <c r="C782" s="5"/>
      <c r="H782" s="6"/>
    </row>
    <row r="783" ht="12.75" customHeight="1">
      <c r="C783" s="5"/>
      <c r="H783" s="6"/>
    </row>
    <row r="784" ht="12.75" customHeight="1">
      <c r="C784" s="5"/>
      <c r="H784" s="6"/>
    </row>
    <row r="785" ht="12.75" customHeight="1">
      <c r="C785" s="5"/>
      <c r="H785" s="6"/>
    </row>
    <row r="786" ht="12.75" customHeight="1">
      <c r="C786" s="5"/>
      <c r="H786" s="6"/>
    </row>
    <row r="787" ht="12.75" customHeight="1">
      <c r="C787" s="5"/>
      <c r="H787" s="6"/>
    </row>
    <row r="788" ht="12.75" customHeight="1">
      <c r="C788" s="5"/>
      <c r="H788" s="6"/>
    </row>
    <row r="789" ht="12.75" customHeight="1">
      <c r="C789" s="5"/>
      <c r="H789" s="6"/>
    </row>
    <row r="790" ht="12.75" customHeight="1">
      <c r="C790" s="5"/>
      <c r="H790" s="6"/>
    </row>
    <row r="791" ht="12.75" customHeight="1">
      <c r="C791" s="5"/>
      <c r="H791" s="6"/>
    </row>
    <row r="792" ht="12.75" customHeight="1">
      <c r="C792" s="5"/>
      <c r="H792" s="6"/>
    </row>
    <row r="793" ht="12.75" customHeight="1">
      <c r="C793" s="5"/>
      <c r="H793" s="6"/>
    </row>
    <row r="794" ht="12.75" customHeight="1">
      <c r="C794" s="5"/>
      <c r="H794" s="6"/>
    </row>
    <row r="795" ht="12.75" customHeight="1">
      <c r="C795" s="5"/>
      <c r="H795" s="6"/>
    </row>
    <row r="796" ht="12.75" customHeight="1">
      <c r="C796" s="5"/>
      <c r="H796" s="6"/>
    </row>
    <row r="797" ht="12.75" customHeight="1">
      <c r="C797" s="5"/>
      <c r="H797" s="6"/>
    </row>
    <row r="798" ht="12.75" customHeight="1">
      <c r="C798" s="5"/>
      <c r="H798" s="6"/>
    </row>
    <row r="799" ht="12.75" customHeight="1">
      <c r="C799" s="5"/>
      <c r="H799" s="6"/>
    </row>
    <row r="800" ht="12.75" customHeight="1">
      <c r="C800" s="5"/>
      <c r="H800" s="6"/>
    </row>
    <row r="801" ht="12.75" customHeight="1">
      <c r="C801" s="5"/>
      <c r="H801" s="6"/>
    </row>
    <row r="802" ht="12.75" customHeight="1">
      <c r="C802" s="5"/>
      <c r="H802" s="6"/>
    </row>
    <row r="803" ht="12.75" customHeight="1">
      <c r="C803" s="5"/>
      <c r="H803" s="6"/>
    </row>
    <row r="804" ht="12.75" customHeight="1">
      <c r="C804" s="5"/>
      <c r="H804" s="6"/>
    </row>
    <row r="805" ht="12.75" customHeight="1">
      <c r="C805" s="5"/>
      <c r="H805" s="6"/>
    </row>
    <row r="806" ht="12.75" customHeight="1">
      <c r="C806" s="5"/>
      <c r="H806" s="6"/>
    </row>
    <row r="807" ht="12.75" customHeight="1">
      <c r="C807" s="5"/>
      <c r="H807" s="6"/>
    </row>
    <row r="808" ht="12.75" customHeight="1">
      <c r="C808" s="5"/>
      <c r="H808" s="6"/>
    </row>
    <row r="809" ht="12.75" customHeight="1">
      <c r="C809" s="5"/>
      <c r="H809" s="6"/>
    </row>
    <row r="810" ht="12.75" customHeight="1">
      <c r="C810" s="5"/>
      <c r="H810" s="6"/>
    </row>
    <row r="811" ht="12.75" customHeight="1">
      <c r="C811" s="5"/>
      <c r="H811" s="6"/>
    </row>
    <row r="812" ht="12.75" customHeight="1">
      <c r="C812" s="5"/>
      <c r="H812" s="6"/>
    </row>
    <row r="813" ht="12.75" customHeight="1">
      <c r="C813" s="5"/>
      <c r="H813" s="6"/>
    </row>
    <row r="814" ht="12.75" customHeight="1">
      <c r="C814" s="5"/>
      <c r="H814" s="6"/>
    </row>
    <row r="815" ht="12.75" customHeight="1">
      <c r="C815" s="5"/>
      <c r="H815" s="6"/>
    </row>
    <row r="816" ht="12.75" customHeight="1">
      <c r="C816" s="5"/>
      <c r="H816" s="6"/>
    </row>
    <row r="817" ht="12.75" customHeight="1">
      <c r="C817" s="5"/>
      <c r="H817" s="6"/>
    </row>
    <row r="818" ht="12.75" customHeight="1">
      <c r="C818" s="5"/>
      <c r="H818" s="6"/>
    </row>
    <row r="819" ht="12.75" customHeight="1">
      <c r="C819" s="5"/>
      <c r="H819" s="6"/>
    </row>
    <row r="820" ht="12.75" customHeight="1">
      <c r="C820" s="5"/>
      <c r="H820" s="6"/>
    </row>
    <row r="821" ht="12.75" customHeight="1">
      <c r="C821" s="5"/>
      <c r="H821" s="6"/>
    </row>
    <row r="822" ht="12.75" customHeight="1">
      <c r="C822" s="5"/>
      <c r="H822" s="6"/>
    </row>
    <row r="823" ht="12.75" customHeight="1">
      <c r="C823" s="5"/>
      <c r="H823" s="6"/>
    </row>
    <row r="824" ht="12.75" customHeight="1">
      <c r="C824" s="5"/>
      <c r="H824" s="6"/>
    </row>
    <row r="825" ht="12.75" customHeight="1">
      <c r="C825" s="5"/>
      <c r="H825" s="6"/>
    </row>
    <row r="826" ht="12.75" customHeight="1">
      <c r="C826" s="5"/>
      <c r="H826" s="6"/>
    </row>
    <row r="827" ht="12.75" customHeight="1">
      <c r="C827" s="5"/>
      <c r="H827" s="6"/>
    </row>
    <row r="828" ht="12.75" customHeight="1">
      <c r="C828" s="5"/>
      <c r="H828" s="6"/>
    </row>
    <row r="829" ht="12.75" customHeight="1">
      <c r="C829" s="5"/>
      <c r="H829" s="6"/>
    </row>
    <row r="830" ht="12.75" customHeight="1">
      <c r="C830" s="5"/>
      <c r="H830" s="6"/>
    </row>
    <row r="831" ht="12.75" customHeight="1">
      <c r="C831" s="5"/>
      <c r="H831" s="6"/>
    </row>
    <row r="832" ht="12.75" customHeight="1">
      <c r="C832" s="5"/>
      <c r="H832" s="6"/>
    </row>
    <row r="833" ht="12.75" customHeight="1">
      <c r="C833" s="5"/>
      <c r="H833" s="6"/>
    </row>
    <row r="834" ht="12.75" customHeight="1">
      <c r="C834" s="5"/>
      <c r="H834" s="6"/>
    </row>
    <row r="835" ht="12.75" customHeight="1">
      <c r="C835" s="5"/>
      <c r="H835" s="6"/>
    </row>
    <row r="836" ht="12.75" customHeight="1">
      <c r="C836" s="5"/>
      <c r="H836" s="6"/>
    </row>
    <row r="837" ht="12.75" customHeight="1">
      <c r="C837" s="5"/>
      <c r="H837" s="6"/>
    </row>
    <row r="838" ht="12.75" customHeight="1">
      <c r="C838" s="5"/>
      <c r="H838" s="6"/>
    </row>
    <row r="839" ht="12.75" customHeight="1">
      <c r="C839" s="5"/>
      <c r="H839" s="6"/>
    </row>
    <row r="840" ht="12.75" customHeight="1">
      <c r="C840" s="5"/>
      <c r="H840" s="6"/>
    </row>
    <row r="841" ht="12.75" customHeight="1">
      <c r="C841" s="5"/>
      <c r="H841" s="6"/>
    </row>
    <row r="842" ht="12.75" customHeight="1">
      <c r="C842" s="5"/>
      <c r="H842" s="6"/>
    </row>
    <row r="843" ht="12.75" customHeight="1">
      <c r="C843" s="5"/>
      <c r="H843" s="6"/>
    </row>
    <row r="844" ht="12.75" customHeight="1">
      <c r="C844" s="5"/>
      <c r="H844" s="6"/>
    </row>
    <row r="845" ht="12.75" customHeight="1">
      <c r="C845" s="5"/>
      <c r="H845" s="6"/>
    </row>
    <row r="846" ht="12.75" customHeight="1">
      <c r="C846" s="5"/>
      <c r="H846" s="6"/>
    </row>
    <row r="847" ht="12.75" customHeight="1">
      <c r="C847" s="5"/>
      <c r="H847" s="6"/>
    </row>
    <row r="848" ht="12.75" customHeight="1">
      <c r="C848" s="5"/>
      <c r="H848" s="6"/>
    </row>
    <row r="849" ht="12.75" customHeight="1">
      <c r="C849" s="5"/>
      <c r="H849" s="6"/>
    </row>
    <row r="850" ht="12.75" customHeight="1">
      <c r="C850" s="5"/>
      <c r="H850" s="6"/>
    </row>
    <row r="851" ht="12.75" customHeight="1">
      <c r="C851" s="5"/>
      <c r="H851" s="6"/>
    </row>
    <row r="852" ht="12.75" customHeight="1">
      <c r="C852" s="5"/>
      <c r="H852" s="6"/>
    </row>
    <row r="853" ht="12.75" customHeight="1">
      <c r="C853" s="5"/>
      <c r="H853" s="6"/>
    </row>
    <row r="854" ht="12.75" customHeight="1">
      <c r="C854" s="5"/>
      <c r="H854" s="6"/>
    </row>
    <row r="855" ht="12.75" customHeight="1">
      <c r="C855" s="5"/>
      <c r="H855" s="6"/>
    </row>
    <row r="856" ht="12.75" customHeight="1">
      <c r="C856" s="5"/>
      <c r="H856" s="6"/>
    </row>
    <row r="857" ht="12.75" customHeight="1">
      <c r="C857" s="5"/>
      <c r="H857" s="6"/>
    </row>
    <row r="858" ht="12.75" customHeight="1">
      <c r="C858" s="5"/>
      <c r="H858" s="6"/>
    </row>
    <row r="859" ht="12.75" customHeight="1">
      <c r="C859" s="5"/>
      <c r="H859" s="6"/>
    </row>
    <row r="860" ht="12.75" customHeight="1">
      <c r="C860" s="5"/>
      <c r="H860" s="6"/>
    </row>
    <row r="861" ht="12.75" customHeight="1">
      <c r="C861" s="5"/>
      <c r="H861" s="6"/>
    </row>
    <row r="862" ht="12.75" customHeight="1">
      <c r="C862" s="5"/>
      <c r="H862" s="6"/>
    </row>
    <row r="863" ht="12.75" customHeight="1">
      <c r="C863" s="5"/>
      <c r="H863" s="6"/>
    </row>
    <row r="864" ht="12.75" customHeight="1">
      <c r="C864" s="5"/>
      <c r="H864" s="6"/>
    </row>
    <row r="865" ht="12.75" customHeight="1">
      <c r="C865" s="5"/>
      <c r="H865" s="6"/>
    </row>
    <row r="866" ht="12.75" customHeight="1">
      <c r="C866" s="5"/>
      <c r="H866" s="6"/>
    </row>
    <row r="867" ht="12.75" customHeight="1">
      <c r="C867" s="5"/>
      <c r="H867" s="6"/>
    </row>
    <row r="868" ht="12.75" customHeight="1">
      <c r="C868" s="5"/>
      <c r="H868" s="6"/>
    </row>
    <row r="869" ht="12.75" customHeight="1">
      <c r="C869" s="5"/>
      <c r="H869" s="6"/>
    </row>
    <row r="870" ht="12.75" customHeight="1">
      <c r="C870" s="5"/>
      <c r="H870" s="6"/>
    </row>
    <row r="871" ht="12.75" customHeight="1">
      <c r="C871" s="5"/>
      <c r="H871" s="6"/>
    </row>
    <row r="872" ht="12.75" customHeight="1">
      <c r="C872" s="5"/>
      <c r="H872" s="6"/>
    </row>
    <row r="873" ht="12.75" customHeight="1">
      <c r="C873" s="5"/>
      <c r="H873" s="6"/>
    </row>
    <row r="874" ht="12.75" customHeight="1">
      <c r="C874" s="5"/>
      <c r="H874" s="6"/>
    </row>
    <row r="875" ht="12.75" customHeight="1">
      <c r="C875" s="5"/>
      <c r="H875" s="6"/>
    </row>
    <row r="876" ht="12.75" customHeight="1">
      <c r="C876" s="5"/>
      <c r="H876" s="6"/>
    </row>
    <row r="877" ht="12.75" customHeight="1">
      <c r="C877" s="5"/>
      <c r="H877" s="6"/>
    </row>
    <row r="878" ht="12.75" customHeight="1">
      <c r="C878" s="5"/>
      <c r="H878" s="6"/>
    </row>
    <row r="879" ht="12.75" customHeight="1">
      <c r="C879" s="5"/>
      <c r="H879" s="6"/>
    </row>
    <row r="880" ht="12.75" customHeight="1">
      <c r="C880" s="5"/>
      <c r="H880" s="6"/>
    </row>
    <row r="881" ht="12.75" customHeight="1">
      <c r="C881" s="5"/>
      <c r="H881" s="6"/>
    </row>
    <row r="882" ht="12.75" customHeight="1">
      <c r="C882" s="5"/>
      <c r="H882" s="6"/>
    </row>
    <row r="883" ht="12.75" customHeight="1">
      <c r="C883" s="5"/>
      <c r="H883" s="6"/>
    </row>
    <row r="884" ht="12.75" customHeight="1">
      <c r="C884" s="5"/>
      <c r="H884" s="6"/>
    </row>
    <row r="885" ht="12.75" customHeight="1">
      <c r="C885" s="5"/>
      <c r="H885" s="6"/>
    </row>
    <row r="886" ht="12.75" customHeight="1">
      <c r="C886" s="5"/>
      <c r="H886" s="6"/>
    </row>
    <row r="887" ht="12.75" customHeight="1">
      <c r="C887" s="5"/>
      <c r="H887" s="6"/>
    </row>
    <row r="888" ht="12.75" customHeight="1">
      <c r="C888" s="5"/>
      <c r="H888" s="6"/>
    </row>
    <row r="889" ht="12.75" customHeight="1">
      <c r="C889" s="5"/>
      <c r="H889" s="6"/>
    </row>
    <row r="890" ht="12.75" customHeight="1">
      <c r="C890" s="5"/>
      <c r="H890" s="6"/>
    </row>
    <row r="891" ht="12.75" customHeight="1">
      <c r="C891" s="5"/>
      <c r="H891" s="6"/>
    </row>
    <row r="892" ht="12.75" customHeight="1">
      <c r="C892" s="5"/>
      <c r="H892" s="6"/>
    </row>
    <row r="893" ht="12.75" customHeight="1">
      <c r="C893" s="5"/>
      <c r="H893" s="6"/>
    </row>
    <row r="894" ht="12.75" customHeight="1">
      <c r="C894" s="5"/>
      <c r="H894" s="6"/>
    </row>
    <row r="895" ht="12.75" customHeight="1">
      <c r="C895" s="5"/>
      <c r="H895" s="6"/>
    </row>
    <row r="896" ht="12.75" customHeight="1">
      <c r="C896" s="5"/>
      <c r="H896" s="6"/>
    </row>
    <row r="897" ht="12.75" customHeight="1">
      <c r="C897" s="5"/>
      <c r="H897" s="6"/>
    </row>
    <row r="898" ht="12.75" customHeight="1">
      <c r="C898" s="5"/>
      <c r="H898" s="6"/>
    </row>
    <row r="899" ht="12.75" customHeight="1">
      <c r="C899" s="5"/>
      <c r="H899" s="6"/>
    </row>
    <row r="900" ht="12.75" customHeight="1">
      <c r="C900" s="5"/>
      <c r="H900" s="6"/>
    </row>
    <row r="901" ht="12.75" customHeight="1">
      <c r="C901" s="5"/>
      <c r="H901" s="6"/>
    </row>
    <row r="902" ht="12.75" customHeight="1">
      <c r="C902" s="5"/>
      <c r="H902" s="6"/>
    </row>
    <row r="903" ht="12.75" customHeight="1">
      <c r="C903" s="5"/>
      <c r="H903" s="6"/>
    </row>
    <row r="904" ht="12.75" customHeight="1">
      <c r="C904" s="5"/>
      <c r="H904" s="6"/>
    </row>
    <row r="905" ht="12.75" customHeight="1">
      <c r="C905" s="5"/>
      <c r="H905" s="6"/>
    </row>
    <row r="906" ht="12.75" customHeight="1">
      <c r="C906" s="5"/>
      <c r="H906" s="6"/>
    </row>
    <row r="907" ht="12.75" customHeight="1">
      <c r="C907" s="5"/>
      <c r="H907" s="6"/>
    </row>
    <row r="908" ht="12.75" customHeight="1">
      <c r="C908" s="5"/>
      <c r="H908" s="6"/>
    </row>
    <row r="909" ht="12.75" customHeight="1">
      <c r="C909" s="5"/>
      <c r="H909" s="6"/>
    </row>
    <row r="910" ht="12.75" customHeight="1">
      <c r="C910" s="5"/>
      <c r="H910" s="6"/>
    </row>
    <row r="911" ht="12.75" customHeight="1">
      <c r="C911" s="5"/>
      <c r="H911" s="6"/>
    </row>
    <row r="912" ht="12.75" customHeight="1">
      <c r="C912" s="5"/>
      <c r="H912" s="6"/>
    </row>
    <row r="913" ht="12.75" customHeight="1">
      <c r="C913" s="5"/>
      <c r="H913" s="6"/>
    </row>
    <row r="914" ht="12.75" customHeight="1">
      <c r="C914" s="5"/>
      <c r="H914" s="6"/>
    </row>
    <row r="915" ht="12.75" customHeight="1">
      <c r="C915" s="5"/>
      <c r="H915" s="6"/>
    </row>
    <row r="916" ht="12.75" customHeight="1">
      <c r="C916" s="5"/>
      <c r="H916" s="6"/>
    </row>
    <row r="917" ht="12.75" customHeight="1">
      <c r="C917" s="5"/>
      <c r="H917" s="6"/>
    </row>
    <row r="918" ht="12.75" customHeight="1">
      <c r="C918" s="5"/>
      <c r="H918" s="6"/>
    </row>
    <row r="919" ht="12.75" customHeight="1">
      <c r="C919" s="5"/>
      <c r="H919" s="6"/>
    </row>
    <row r="920" ht="12.75" customHeight="1">
      <c r="C920" s="5"/>
      <c r="H920" s="6"/>
    </row>
    <row r="921" ht="12.75" customHeight="1">
      <c r="C921" s="5"/>
      <c r="H921" s="6"/>
    </row>
    <row r="922" ht="12.75" customHeight="1">
      <c r="C922" s="5"/>
      <c r="H922" s="6"/>
    </row>
    <row r="923" ht="12.75" customHeight="1">
      <c r="C923" s="5"/>
      <c r="H923" s="6"/>
    </row>
    <row r="924" ht="12.75" customHeight="1">
      <c r="C924" s="5"/>
      <c r="H924" s="6"/>
    </row>
    <row r="925" ht="12.75" customHeight="1">
      <c r="C925" s="5"/>
      <c r="H925" s="6"/>
    </row>
    <row r="926" ht="12.75" customHeight="1">
      <c r="C926" s="5"/>
      <c r="H926" s="6"/>
    </row>
    <row r="927" ht="12.75" customHeight="1">
      <c r="C927" s="5"/>
      <c r="H927" s="6"/>
    </row>
    <row r="928" ht="12.75" customHeight="1">
      <c r="C928" s="5"/>
      <c r="H928" s="6"/>
    </row>
    <row r="929" ht="12.75" customHeight="1">
      <c r="C929" s="5"/>
      <c r="H929" s="6"/>
    </row>
    <row r="930" ht="12.75" customHeight="1">
      <c r="C930" s="5"/>
      <c r="H930" s="6"/>
    </row>
    <row r="931" ht="12.75" customHeight="1">
      <c r="C931" s="5"/>
      <c r="H931" s="6"/>
    </row>
    <row r="932" ht="12.75" customHeight="1">
      <c r="C932" s="5"/>
      <c r="H932" s="6"/>
    </row>
    <row r="933" ht="12.75" customHeight="1">
      <c r="C933" s="5"/>
      <c r="H933" s="6"/>
    </row>
    <row r="934" ht="12.75" customHeight="1">
      <c r="C934" s="5"/>
      <c r="H934" s="6"/>
    </row>
    <row r="935" ht="12.75" customHeight="1">
      <c r="C935" s="5"/>
      <c r="H935" s="6"/>
    </row>
    <row r="936" ht="12.75" customHeight="1">
      <c r="C936" s="5"/>
      <c r="H936" s="6"/>
    </row>
    <row r="937" ht="12.75" customHeight="1">
      <c r="C937" s="5"/>
      <c r="H937" s="6"/>
    </row>
    <row r="938" ht="12.75" customHeight="1">
      <c r="C938" s="5"/>
      <c r="H938" s="6"/>
    </row>
    <row r="939" ht="12.75" customHeight="1">
      <c r="C939" s="5"/>
      <c r="H939" s="6"/>
    </row>
    <row r="940" ht="12.75" customHeight="1">
      <c r="C940" s="5"/>
      <c r="H940" s="6"/>
    </row>
    <row r="941" ht="12.75" customHeight="1">
      <c r="C941" s="5"/>
      <c r="H941" s="6"/>
    </row>
    <row r="942" ht="12.75" customHeight="1">
      <c r="C942" s="5"/>
      <c r="H942" s="6"/>
    </row>
    <row r="943" ht="12.75" customHeight="1">
      <c r="C943" s="5"/>
      <c r="H943" s="6"/>
    </row>
    <row r="944" ht="12.75" customHeight="1">
      <c r="C944" s="5"/>
      <c r="H944" s="6"/>
    </row>
    <row r="945" ht="12.75" customHeight="1">
      <c r="C945" s="5"/>
      <c r="H945" s="6"/>
    </row>
    <row r="946" ht="12.75" customHeight="1">
      <c r="C946" s="5"/>
      <c r="H946" s="6"/>
    </row>
    <row r="947" ht="12.75" customHeight="1">
      <c r="C947" s="5"/>
      <c r="H947" s="6"/>
    </row>
    <row r="948" ht="12.75" customHeight="1">
      <c r="C948" s="5"/>
      <c r="H948" s="6"/>
    </row>
    <row r="949" ht="12.75" customHeight="1">
      <c r="C949" s="5"/>
      <c r="H949" s="6"/>
    </row>
    <row r="950" ht="12.75" customHeight="1">
      <c r="C950" s="5"/>
      <c r="H950" s="6"/>
    </row>
    <row r="951" ht="12.75" customHeight="1">
      <c r="C951" s="5"/>
      <c r="H951" s="6"/>
    </row>
    <row r="952" ht="12.75" customHeight="1">
      <c r="C952" s="5"/>
      <c r="H952" s="6"/>
    </row>
    <row r="953" ht="12.75" customHeight="1">
      <c r="C953" s="5"/>
      <c r="H953" s="6"/>
    </row>
    <row r="954" ht="12.75" customHeight="1">
      <c r="C954" s="5"/>
      <c r="H954" s="6"/>
    </row>
    <row r="955" ht="12.75" customHeight="1">
      <c r="C955" s="5"/>
      <c r="H955" s="6"/>
    </row>
    <row r="956" ht="12.75" customHeight="1">
      <c r="C956" s="5"/>
      <c r="H956" s="6"/>
    </row>
    <row r="957" ht="12.75" customHeight="1">
      <c r="C957" s="5"/>
      <c r="H957" s="6"/>
    </row>
    <row r="958" ht="12.75" customHeight="1">
      <c r="C958" s="5"/>
      <c r="H958" s="6"/>
    </row>
    <row r="959" ht="12.75" customHeight="1">
      <c r="C959" s="5"/>
      <c r="H959" s="6"/>
    </row>
    <row r="960" ht="12.75" customHeight="1">
      <c r="C960" s="5"/>
      <c r="H960" s="6"/>
    </row>
    <row r="961" ht="12.75" customHeight="1">
      <c r="C961" s="5"/>
      <c r="H961" s="6"/>
    </row>
    <row r="962" ht="12.75" customHeight="1">
      <c r="C962" s="5"/>
      <c r="H962" s="6"/>
    </row>
    <row r="963" ht="12.75" customHeight="1">
      <c r="C963" s="5"/>
      <c r="H963" s="6"/>
    </row>
    <row r="964" ht="12.75" customHeight="1">
      <c r="C964" s="5"/>
      <c r="H964" s="6"/>
    </row>
    <row r="965" ht="12.75" customHeight="1">
      <c r="C965" s="5"/>
      <c r="H965" s="6"/>
    </row>
    <row r="966" ht="12.75" customHeight="1">
      <c r="C966" s="5"/>
      <c r="H966" s="6"/>
    </row>
    <row r="967" ht="12.75" customHeight="1">
      <c r="C967" s="5"/>
      <c r="H967" s="6"/>
    </row>
    <row r="968" ht="12.75" customHeight="1">
      <c r="C968" s="5"/>
      <c r="H968" s="6"/>
    </row>
    <row r="969" ht="12.75" customHeight="1">
      <c r="C969" s="5"/>
      <c r="H969" s="6"/>
    </row>
    <row r="970" ht="12.75" customHeight="1">
      <c r="C970" s="5"/>
      <c r="H970" s="6"/>
    </row>
    <row r="971" ht="12.75" customHeight="1">
      <c r="C971" s="5"/>
      <c r="H971" s="6"/>
    </row>
    <row r="972" ht="12.75" customHeight="1">
      <c r="C972" s="5"/>
      <c r="H972" s="6"/>
    </row>
    <row r="973" ht="12.75" customHeight="1">
      <c r="C973" s="5"/>
      <c r="H973" s="6"/>
    </row>
    <row r="974" ht="12.75" customHeight="1">
      <c r="C974" s="5"/>
      <c r="H974" s="6"/>
    </row>
    <row r="975" ht="12.75" customHeight="1">
      <c r="C975" s="5"/>
      <c r="H975" s="6"/>
    </row>
    <row r="976" ht="12.75" customHeight="1">
      <c r="C976" s="5"/>
      <c r="H976" s="6"/>
    </row>
    <row r="977" ht="12.75" customHeight="1">
      <c r="C977" s="5"/>
      <c r="H977" s="6"/>
    </row>
    <row r="978" ht="12.75" customHeight="1">
      <c r="C978" s="5"/>
      <c r="H978" s="6"/>
    </row>
    <row r="979" ht="12.75" customHeight="1">
      <c r="C979" s="5"/>
      <c r="H979" s="6"/>
    </row>
    <row r="980" ht="12.75" customHeight="1">
      <c r="C980" s="5"/>
      <c r="H980" s="6"/>
    </row>
    <row r="981" ht="12.75" customHeight="1">
      <c r="C981" s="5"/>
      <c r="H981" s="6"/>
    </row>
    <row r="982" ht="12.75" customHeight="1">
      <c r="C982" s="5"/>
      <c r="H982" s="6"/>
    </row>
    <row r="983" ht="12.75" customHeight="1">
      <c r="C983" s="5"/>
      <c r="H983" s="6"/>
    </row>
    <row r="984" ht="12.75" customHeight="1">
      <c r="C984" s="5"/>
      <c r="H984" s="6"/>
    </row>
    <row r="985" ht="12.75" customHeight="1">
      <c r="C985" s="5"/>
      <c r="H985" s="6"/>
    </row>
    <row r="986" ht="12.75" customHeight="1">
      <c r="C986" s="5"/>
      <c r="H986" s="6"/>
    </row>
    <row r="987" ht="12.75" customHeight="1">
      <c r="C987" s="5"/>
      <c r="H987" s="6"/>
    </row>
    <row r="988" ht="12.75" customHeight="1">
      <c r="C988" s="5"/>
      <c r="H988" s="6"/>
    </row>
    <row r="989" ht="12.75" customHeight="1">
      <c r="C989" s="5"/>
      <c r="H989" s="6"/>
    </row>
    <row r="990" ht="12.75" customHeight="1">
      <c r="C990" s="5"/>
      <c r="H990" s="6"/>
    </row>
    <row r="991" ht="12.75" customHeight="1">
      <c r="C991" s="5"/>
      <c r="H991" s="6"/>
    </row>
    <row r="992" ht="12.75" customHeight="1">
      <c r="C992" s="5"/>
      <c r="H992" s="6"/>
    </row>
    <row r="993" ht="12.75" customHeight="1">
      <c r="C993" s="5"/>
      <c r="H993" s="6"/>
    </row>
    <row r="994" ht="12.75" customHeight="1">
      <c r="C994" s="5"/>
      <c r="H994" s="6"/>
    </row>
    <row r="995" ht="12.75" customHeight="1">
      <c r="C995" s="5"/>
      <c r="H995" s="6"/>
    </row>
    <row r="996" ht="12.75" customHeight="1">
      <c r="C996" s="5"/>
      <c r="H996" s="6"/>
    </row>
    <row r="997" ht="12.75" customHeight="1">
      <c r="C997" s="5"/>
      <c r="H997" s="6"/>
    </row>
    <row r="998" ht="12.75" customHeight="1">
      <c r="C998" s="5"/>
      <c r="H998" s="6"/>
    </row>
    <row r="999" ht="12.75" customHeight="1">
      <c r="C999" s="5"/>
      <c r="H999" s="6"/>
    </row>
    <row r="1000" ht="12.75" customHeight="1">
      <c r="C1000" s="5"/>
      <c r="H1000" s="6"/>
    </row>
    <row r="1001" ht="12.75" customHeight="1">
      <c r="C1001" s="5"/>
      <c r="H1001" s="6"/>
    </row>
  </sheetData>
  <autoFilter ref="$A$2:$J$198">
    <sortState ref="A2:J198">
      <sortCondition descending="1" ref="H2:H198"/>
    </sortState>
  </autoFilter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8.86"/>
    <col customWidth="1" min="2" max="2" width="35.0"/>
    <col customWidth="1" min="3" max="3" width="21.86"/>
    <col customWidth="1" min="4" max="5" width="19.14"/>
    <col customWidth="1" min="6" max="6" width="16.43"/>
    <col customWidth="1" min="7" max="7" width="24.43"/>
    <col customWidth="1" min="8" max="8" width="22.71"/>
    <col customWidth="1" min="9" max="9" width="20.14"/>
    <col customWidth="1" min="10" max="26" width="8.86"/>
  </cols>
  <sheetData>
    <row r="1" ht="12.75" customHeight="1">
      <c r="A1" s="8" t="s">
        <v>865</v>
      </c>
      <c r="B1" s="8" t="s">
        <v>1</v>
      </c>
      <c r="C1" s="8" t="s">
        <v>866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9</v>
      </c>
      <c r="J1" s="8" t="s">
        <v>164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4">
        <v>1.0</v>
      </c>
      <c r="B2" s="4" t="s">
        <v>11</v>
      </c>
      <c r="C2" s="5">
        <v>1.17100404866684E11</v>
      </c>
      <c r="D2" s="5" t="s">
        <v>12</v>
      </c>
      <c r="E2" s="4" t="s">
        <v>13</v>
      </c>
      <c r="F2" s="4" t="s">
        <v>14</v>
      </c>
      <c r="G2" s="4" t="s">
        <v>15</v>
      </c>
      <c r="H2" s="5">
        <v>41171.71626359793</v>
      </c>
      <c r="I2" s="5" t="s">
        <v>16</v>
      </c>
      <c r="K2" s="4">
        <v>1.0</v>
      </c>
    </row>
    <row r="3" ht="12.75" customHeight="1">
      <c r="A3" s="4">
        <f t="shared" ref="A3:A201" si="1">A2+1</f>
        <v>2</v>
      </c>
      <c r="B3" s="4" t="s">
        <v>18</v>
      </c>
      <c r="C3" s="5">
        <v>1.71151279363711E11</v>
      </c>
      <c r="D3" s="5" t="s">
        <v>19</v>
      </c>
      <c r="E3" s="4" t="s">
        <v>20</v>
      </c>
      <c r="F3" s="4" t="s">
        <v>21</v>
      </c>
      <c r="G3" s="4" t="s">
        <v>22</v>
      </c>
      <c r="H3" s="5">
        <v>33449.6413629018</v>
      </c>
      <c r="I3" s="5" t="s">
        <v>23</v>
      </c>
      <c r="K3" s="4">
        <v>1.0</v>
      </c>
    </row>
    <row r="4" ht="12.75" customHeight="1">
      <c r="A4" s="4">
        <f t="shared" si="1"/>
        <v>3</v>
      </c>
      <c r="B4" s="4" t="s">
        <v>25</v>
      </c>
      <c r="C4" s="5">
        <v>4.5615011781999E10</v>
      </c>
      <c r="D4" s="5" t="s">
        <v>26</v>
      </c>
      <c r="E4" s="4" t="s">
        <v>27</v>
      </c>
      <c r="F4" s="4" t="s">
        <v>14</v>
      </c>
      <c r="G4" s="4" t="s">
        <v>28</v>
      </c>
      <c r="H4" s="5">
        <v>19469.880151387726</v>
      </c>
      <c r="I4" s="5" t="s">
        <v>29</v>
      </c>
      <c r="K4" s="4">
        <v>1.0</v>
      </c>
    </row>
    <row r="5" ht="12.75" customHeight="1">
      <c r="A5" s="4">
        <f t="shared" si="1"/>
        <v>4</v>
      </c>
      <c r="B5" s="4" t="s">
        <v>31</v>
      </c>
      <c r="C5" s="5">
        <v>5.46872973750391E10</v>
      </c>
      <c r="D5" s="5" t="s">
        <v>32</v>
      </c>
      <c r="E5" s="4" t="s">
        <v>33</v>
      </c>
      <c r="F5" s="4" t="s">
        <v>14</v>
      </c>
      <c r="G5" s="4" t="s">
        <v>28</v>
      </c>
      <c r="H5" s="5">
        <v>17590.56</v>
      </c>
      <c r="I5" s="5" t="s">
        <v>16</v>
      </c>
      <c r="K5" s="4">
        <v>1.0</v>
      </c>
    </row>
    <row r="6" ht="12.75" customHeight="1">
      <c r="A6" s="4">
        <f t="shared" si="1"/>
        <v>5</v>
      </c>
      <c r="B6" s="4" t="s">
        <v>35</v>
      </c>
      <c r="C6" s="5">
        <v>3.32750651608447E10</v>
      </c>
      <c r="D6" s="5" t="s">
        <v>36</v>
      </c>
      <c r="E6" s="4" t="s">
        <v>20</v>
      </c>
      <c r="F6" s="4" t="s">
        <v>21</v>
      </c>
      <c r="G6" s="4" t="s">
        <v>37</v>
      </c>
      <c r="H6" s="5">
        <v>11208.746543365069</v>
      </c>
      <c r="I6" s="5" t="s">
        <v>38</v>
      </c>
      <c r="K6" s="4">
        <v>1.0</v>
      </c>
    </row>
    <row r="7" ht="12.75" customHeight="1">
      <c r="A7" s="4">
        <f t="shared" si="1"/>
        <v>6</v>
      </c>
      <c r="B7" s="4" t="s">
        <v>40</v>
      </c>
      <c r="C7" s="5">
        <v>1.98789998540391E10</v>
      </c>
      <c r="D7" s="5" t="s">
        <v>41</v>
      </c>
      <c r="E7" s="4" t="s">
        <v>42</v>
      </c>
      <c r="F7" s="4" t="s">
        <v>14</v>
      </c>
      <c r="G7" s="4" t="s">
        <v>43</v>
      </c>
      <c r="H7" s="5">
        <v>10762.195121951201</v>
      </c>
      <c r="I7" s="5" t="s">
        <v>44</v>
      </c>
      <c r="K7" s="4">
        <v>1.0</v>
      </c>
    </row>
    <row r="8" ht="12.75" customHeight="1">
      <c r="A8" s="4">
        <f t="shared" si="1"/>
        <v>7</v>
      </c>
      <c r="B8" s="4" t="s">
        <v>46</v>
      </c>
      <c r="C8" s="5">
        <v>4.0933071979458E9</v>
      </c>
      <c r="D8" s="5" t="s">
        <v>47</v>
      </c>
      <c r="E8" s="4" t="s">
        <v>48</v>
      </c>
      <c r="F8" s="4" t="s">
        <v>14</v>
      </c>
      <c r="G8" s="4" t="s">
        <v>49</v>
      </c>
      <c r="H8" s="5">
        <v>7515.9400000000005</v>
      </c>
      <c r="I8" s="5" t="s">
        <v>50</v>
      </c>
      <c r="K8" s="4">
        <v>1.0</v>
      </c>
    </row>
    <row r="9" ht="12.75" customHeight="1">
      <c r="A9" s="4">
        <f t="shared" si="1"/>
        <v>8</v>
      </c>
      <c r="B9" s="4" t="s">
        <v>52</v>
      </c>
      <c r="C9" s="5">
        <v>2.18748926810186E10</v>
      </c>
      <c r="D9" s="5" t="s">
        <v>53</v>
      </c>
      <c r="E9" s="4" t="s">
        <v>13</v>
      </c>
      <c r="F9" s="4" t="s">
        <v>54</v>
      </c>
      <c r="G9" s="4" t="s">
        <v>55</v>
      </c>
      <c r="H9" s="5">
        <v>7425.70437342304</v>
      </c>
      <c r="I9" s="5" t="s">
        <v>56</v>
      </c>
      <c r="J9" s="4" t="s">
        <v>164</v>
      </c>
      <c r="K9" s="4">
        <v>1.0</v>
      </c>
    </row>
    <row r="10" ht="12.75" customHeight="1">
      <c r="A10" s="4">
        <f t="shared" si="1"/>
        <v>9</v>
      </c>
      <c r="B10" s="4" t="s">
        <v>77</v>
      </c>
      <c r="C10" s="5">
        <v>4.0676388864E10</v>
      </c>
      <c r="D10" s="5" t="s">
        <v>78</v>
      </c>
      <c r="E10" s="4" t="s">
        <v>79</v>
      </c>
      <c r="F10" s="4" t="s">
        <v>14</v>
      </c>
      <c r="G10" s="4" t="s">
        <v>80</v>
      </c>
      <c r="H10" s="5">
        <v>6404.580000000001</v>
      </c>
      <c r="I10" s="5" t="s">
        <v>81</v>
      </c>
      <c r="K10" s="4">
        <v>1.0</v>
      </c>
    </row>
    <row r="11" ht="12.75" customHeight="1">
      <c r="A11" s="4">
        <f t="shared" si="1"/>
        <v>10</v>
      </c>
      <c r="B11" s="4" t="s">
        <v>58</v>
      </c>
      <c r="C11" s="5">
        <v>1.8993285250637E10</v>
      </c>
      <c r="D11" s="5" t="s">
        <v>59</v>
      </c>
      <c r="E11" s="4" t="s">
        <v>60</v>
      </c>
      <c r="F11" s="4" t="s">
        <v>54</v>
      </c>
      <c r="G11" s="4" t="s">
        <v>61</v>
      </c>
      <c r="H11" s="5">
        <v>6192.770313499685</v>
      </c>
      <c r="I11" s="5" t="s">
        <v>62</v>
      </c>
      <c r="K11" s="4">
        <v>1.0</v>
      </c>
    </row>
    <row r="12" ht="12.75" customHeight="1">
      <c r="A12" s="4">
        <f t="shared" si="1"/>
        <v>11</v>
      </c>
      <c r="B12" s="4" t="s">
        <v>68</v>
      </c>
      <c r="C12" s="5">
        <v>5.40391807662451E9</v>
      </c>
      <c r="D12" s="5" t="s">
        <v>69</v>
      </c>
      <c r="E12" s="4" t="s">
        <v>70</v>
      </c>
      <c r="F12" s="4" t="s">
        <v>14</v>
      </c>
      <c r="G12" s="4" t="s">
        <v>28</v>
      </c>
      <c r="H12" s="5">
        <v>5610.0189234650925</v>
      </c>
      <c r="I12" s="5" t="s">
        <v>71</v>
      </c>
      <c r="K12" s="4">
        <v>1.0</v>
      </c>
    </row>
    <row r="13" ht="12.75" customHeight="1">
      <c r="A13" s="4">
        <f t="shared" si="1"/>
        <v>12</v>
      </c>
      <c r="B13" s="4" t="s">
        <v>64</v>
      </c>
      <c r="C13" s="5">
        <v>3.8423904256E10</v>
      </c>
      <c r="D13" s="5" t="s">
        <v>65</v>
      </c>
      <c r="E13" s="4" t="s">
        <v>66</v>
      </c>
      <c r="F13" s="4" t="s">
        <v>14</v>
      </c>
      <c r="G13" s="4" t="s">
        <v>28</v>
      </c>
      <c r="H13" s="5">
        <v>5373.14</v>
      </c>
      <c r="I13" s="5" t="s">
        <v>29</v>
      </c>
      <c r="K13" s="4">
        <v>1.0</v>
      </c>
    </row>
    <row r="14" ht="12.75" customHeight="1">
      <c r="A14" s="4">
        <f t="shared" si="1"/>
        <v>13</v>
      </c>
      <c r="B14" s="4" t="s">
        <v>73</v>
      </c>
      <c r="C14" s="5">
        <v>5.9397963776E10</v>
      </c>
      <c r="D14" s="5" t="s">
        <v>74</v>
      </c>
      <c r="E14" s="4" t="s">
        <v>66</v>
      </c>
      <c r="F14" s="4" t="s">
        <v>21</v>
      </c>
      <c r="G14" s="4" t="s">
        <v>22</v>
      </c>
      <c r="H14" s="5">
        <v>5250.099</v>
      </c>
      <c r="I14" s="5" t="s">
        <v>75</v>
      </c>
      <c r="K14" s="4">
        <v>1.0</v>
      </c>
    </row>
    <row r="15" ht="12.75" customHeight="1">
      <c r="A15" s="4">
        <f t="shared" si="1"/>
        <v>14</v>
      </c>
      <c r="B15" s="4" t="s">
        <v>83</v>
      </c>
      <c r="C15" s="5">
        <v>3.33916592305854E10</v>
      </c>
      <c r="D15" s="5" t="s">
        <v>84</v>
      </c>
      <c r="E15" s="4" t="s">
        <v>70</v>
      </c>
      <c r="F15" s="4" t="s">
        <v>14</v>
      </c>
      <c r="G15" s="4" t="s">
        <v>15</v>
      </c>
      <c r="H15" s="5">
        <v>4381.539108494542</v>
      </c>
      <c r="I15" s="5" t="s">
        <v>85</v>
      </c>
      <c r="K15" s="4">
        <v>1.0</v>
      </c>
    </row>
    <row r="16" ht="12.75" customHeight="1">
      <c r="A16" s="4">
        <f t="shared" si="1"/>
        <v>15</v>
      </c>
      <c r="B16" s="4" t="s">
        <v>87</v>
      </c>
      <c r="C16" s="5">
        <v>7.78457878761292E9</v>
      </c>
      <c r="D16" s="5" t="s">
        <v>867</v>
      </c>
      <c r="E16" s="4" t="s">
        <v>89</v>
      </c>
      <c r="F16" s="4" t="s">
        <v>90</v>
      </c>
      <c r="G16" s="4" t="s">
        <v>91</v>
      </c>
      <c r="H16" s="5">
        <v>4062.352996215295</v>
      </c>
      <c r="I16" s="5" t="s">
        <v>92</v>
      </c>
      <c r="K16" s="4">
        <v>1.0</v>
      </c>
    </row>
    <row r="17" ht="12.75" customHeight="1">
      <c r="A17" s="4">
        <f t="shared" si="1"/>
        <v>16</v>
      </c>
      <c r="B17" s="4" t="s">
        <v>97</v>
      </c>
      <c r="C17" s="5">
        <v>1.45332858263079E10</v>
      </c>
      <c r="D17" s="5" t="s">
        <v>98</v>
      </c>
      <c r="E17" s="4" t="s">
        <v>99</v>
      </c>
      <c r="F17" s="4" t="s">
        <v>14</v>
      </c>
      <c r="G17" s="4" t="s">
        <v>43</v>
      </c>
      <c r="H17" s="5">
        <v>3636.44580529857</v>
      </c>
      <c r="I17" s="5" t="s">
        <v>100</v>
      </c>
      <c r="K17" s="4">
        <v>1.0</v>
      </c>
    </row>
    <row r="18" ht="12.75" customHeight="1">
      <c r="A18" s="4">
        <f t="shared" si="1"/>
        <v>17</v>
      </c>
      <c r="B18" s="4" t="s">
        <v>102</v>
      </c>
      <c r="C18" s="5">
        <v>3.481335808E10</v>
      </c>
      <c r="D18" s="5" t="s">
        <v>103</v>
      </c>
      <c r="E18" s="4" t="s">
        <v>79</v>
      </c>
      <c r="F18" s="4" t="s">
        <v>14</v>
      </c>
      <c r="G18" s="4" t="s">
        <v>28</v>
      </c>
      <c r="H18" s="5">
        <v>3356.9900000000002</v>
      </c>
      <c r="I18" s="5" t="s">
        <v>104</v>
      </c>
      <c r="K18" s="4">
        <v>1.0</v>
      </c>
    </row>
    <row r="19" ht="12.75" customHeight="1">
      <c r="A19" s="4">
        <f t="shared" si="1"/>
        <v>18</v>
      </c>
      <c r="B19" s="4" t="s">
        <v>94</v>
      </c>
      <c r="C19" s="5">
        <v>8.37843693038159E9</v>
      </c>
      <c r="D19" s="5" t="s">
        <v>95</v>
      </c>
      <c r="E19" s="4" t="s">
        <v>13</v>
      </c>
      <c r="F19" s="4" t="s">
        <v>14</v>
      </c>
      <c r="G19" s="4" t="s">
        <v>28</v>
      </c>
      <c r="H19" s="5">
        <v>3190.1802571248754</v>
      </c>
      <c r="I19" s="5" t="s">
        <v>71</v>
      </c>
      <c r="K19" s="4">
        <v>1.0</v>
      </c>
    </row>
    <row r="20" ht="12.75" customHeight="1">
      <c r="A20" s="4">
        <f t="shared" si="1"/>
        <v>19</v>
      </c>
      <c r="B20" s="4" t="s">
        <v>106</v>
      </c>
      <c r="C20" s="5">
        <v>1.84955946327924E10</v>
      </c>
      <c r="D20" s="5" t="s">
        <v>107</v>
      </c>
      <c r="E20" s="4" t="s">
        <v>20</v>
      </c>
      <c r="F20" s="4" t="s">
        <v>21</v>
      </c>
      <c r="G20" s="4" t="s">
        <v>37</v>
      </c>
      <c r="H20" s="5">
        <v>3129.9033040043087</v>
      </c>
      <c r="I20" s="5" t="s">
        <v>108</v>
      </c>
      <c r="K20" s="4">
        <v>1.0</v>
      </c>
    </row>
    <row r="21" ht="12.75" customHeight="1">
      <c r="A21" s="4">
        <f t="shared" si="1"/>
        <v>20</v>
      </c>
      <c r="B21" s="4" t="s">
        <v>110</v>
      </c>
      <c r="C21" s="5">
        <v>1.89636374114297E10</v>
      </c>
      <c r="D21" s="5" t="s">
        <v>111</v>
      </c>
      <c r="E21" s="4" t="s">
        <v>42</v>
      </c>
      <c r="F21" s="4" t="s">
        <v>54</v>
      </c>
      <c r="G21" s="4" t="s">
        <v>61</v>
      </c>
      <c r="H21" s="5">
        <v>3006.2303575978935</v>
      </c>
      <c r="I21" s="5" t="s">
        <v>44</v>
      </c>
      <c r="K21" s="4">
        <v>1.0</v>
      </c>
    </row>
    <row r="22" ht="12.75" customHeight="1">
      <c r="A22" s="4">
        <f t="shared" si="1"/>
        <v>21</v>
      </c>
      <c r="B22" s="4" t="s">
        <v>113</v>
      </c>
      <c r="C22" s="5">
        <v>5.84220535035919E9</v>
      </c>
      <c r="D22" s="5" t="s">
        <v>114</v>
      </c>
      <c r="E22" s="4" t="s">
        <v>115</v>
      </c>
      <c r="F22" s="4" t="s">
        <v>14</v>
      </c>
      <c r="G22" s="4" t="s">
        <v>43</v>
      </c>
      <c r="H22" s="5">
        <v>2851.342643669888</v>
      </c>
      <c r="I22" s="5" t="s">
        <v>116</v>
      </c>
      <c r="K22" s="4">
        <v>1.0</v>
      </c>
    </row>
    <row r="23" ht="12.75" customHeight="1">
      <c r="A23" s="4">
        <f t="shared" si="1"/>
        <v>22</v>
      </c>
      <c r="B23" s="4" t="s">
        <v>118</v>
      </c>
      <c r="C23" s="5">
        <v>1.19474530548866E9</v>
      </c>
      <c r="D23" s="5" t="s">
        <v>119</v>
      </c>
      <c r="E23" s="4" t="s">
        <v>13</v>
      </c>
      <c r="F23" s="4" t="s">
        <v>14</v>
      </c>
      <c r="G23" s="4" t="s">
        <v>43</v>
      </c>
      <c r="H23" s="5">
        <v>2676.907853238015</v>
      </c>
      <c r="I23" s="5" t="s">
        <v>100</v>
      </c>
      <c r="K23" s="4">
        <v>1.0</v>
      </c>
    </row>
    <row r="24" ht="12.75" customHeight="1">
      <c r="A24" s="4">
        <f t="shared" si="1"/>
        <v>23</v>
      </c>
      <c r="B24" s="4" t="s">
        <v>124</v>
      </c>
      <c r="C24" s="5">
        <v>1.302255104E9</v>
      </c>
      <c r="D24" s="5" t="s">
        <v>125</v>
      </c>
      <c r="E24" s="4" t="s">
        <v>66</v>
      </c>
      <c r="F24" s="4" t="s">
        <v>126</v>
      </c>
      <c r="G24" s="4" t="s">
        <v>127</v>
      </c>
      <c r="H24" s="5">
        <v>2559.562</v>
      </c>
      <c r="I24" s="5" t="s">
        <v>128</v>
      </c>
      <c r="K24" s="4">
        <v>1.0</v>
      </c>
    </row>
    <row r="25" ht="12.75" customHeight="1">
      <c r="A25" s="4">
        <f t="shared" si="1"/>
        <v>24</v>
      </c>
      <c r="B25" s="4" t="s">
        <v>121</v>
      </c>
      <c r="C25" s="5">
        <v>8.55672576E9</v>
      </c>
      <c r="D25" s="5" t="s">
        <v>122</v>
      </c>
      <c r="E25" s="4" t="s">
        <v>66</v>
      </c>
      <c r="F25" s="4" t="s">
        <v>14</v>
      </c>
      <c r="G25" s="4" t="s">
        <v>28</v>
      </c>
      <c r="H25" s="5">
        <v>2468.4750000000004</v>
      </c>
      <c r="I25" s="5" t="s">
        <v>71</v>
      </c>
      <c r="K25" s="4">
        <v>1.0</v>
      </c>
    </row>
    <row r="26" ht="12.75" customHeight="1">
      <c r="A26" s="4">
        <f t="shared" si="1"/>
        <v>25</v>
      </c>
      <c r="B26" s="4" t="s">
        <v>135</v>
      </c>
      <c r="C26" s="5">
        <v>1.90015980672058E10</v>
      </c>
      <c r="D26" s="5" t="s">
        <v>136</v>
      </c>
      <c r="E26" s="4" t="s">
        <v>115</v>
      </c>
      <c r="F26" s="4" t="s">
        <v>21</v>
      </c>
      <c r="G26" s="4" t="s">
        <v>22</v>
      </c>
      <c r="H26" s="5">
        <v>2453.594917182769</v>
      </c>
      <c r="I26" s="5" t="s">
        <v>137</v>
      </c>
      <c r="K26" s="4">
        <v>1.0</v>
      </c>
    </row>
    <row r="27" ht="12.75" customHeight="1">
      <c r="A27" s="4">
        <f t="shared" si="1"/>
        <v>26</v>
      </c>
      <c r="B27" s="4" t="s">
        <v>139</v>
      </c>
      <c r="C27" s="5">
        <v>6.14081291506934E9</v>
      </c>
      <c r="D27" s="5" t="s">
        <v>140</v>
      </c>
      <c r="E27" s="4" t="s">
        <v>79</v>
      </c>
      <c r="F27" s="4" t="s">
        <v>14</v>
      </c>
      <c r="G27" s="4" t="s">
        <v>80</v>
      </c>
      <c r="H27" s="5">
        <v>2450.9829688814098</v>
      </c>
      <c r="I27" s="5" t="s">
        <v>141</v>
      </c>
      <c r="K27" s="4">
        <v>1.0</v>
      </c>
    </row>
    <row r="28" ht="12.75" customHeight="1">
      <c r="A28" s="4">
        <f t="shared" si="1"/>
        <v>27</v>
      </c>
      <c r="B28" s="4" t="s">
        <v>143</v>
      </c>
      <c r="C28" s="5">
        <v>9.44057410951154E9</v>
      </c>
      <c r="D28" s="5" t="s">
        <v>144</v>
      </c>
      <c r="E28" s="4" t="s">
        <v>868</v>
      </c>
      <c r="F28" s="4" t="s">
        <v>54</v>
      </c>
      <c r="G28" s="4" t="s">
        <v>145</v>
      </c>
      <c r="H28" s="5">
        <v>2427.48</v>
      </c>
      <c r="I28" s="5" t="s">
        <v>146</v>
      </c>
      <c r="K28" s="4">
        <v>1.0</v>
      </c>
    </row>
    <row r="29" ht="12.75" customHeight="1">
      <c r="A29" s="4">
        <f t="shared" si="1"/>
        <v>28</v>
      </c>
      <c r="B29" s="4" t="s">
        <v>148</v>
      </c>
      <c r="C29" s="5">
        <v>5.84719215906354E9</v>
      </c>
      <c r="D29" s="5" t="s">
        <v>149</v>
      </c>
      <c r="E29" s="4" t="s">
        <v>115</v>
      </c>
      <c r="F29" s="4" t="s">
        <v>54</v>
      </c>
      <c r="G29" s="4" t="s">
        <v>145</v>
      </c>
      <c r="H29" s="5">
        <v>2409.339082529167</v>
      </c>
      <c r="I29" s="5" t="s">
        <v>150</v>
      </c>
      <c r="K29" s="4">
        <v>1.0</v>
      </c>
    </row>
    <row r="30" ht="12.75" customHeight="1">
      <c r="A30" s="4">
        <f t="shared" si="1"/>
        <v>29</v>
      </c>
      <c r="B30" s="4" t="s">
        <v>152</v>
      </c>
      <c r="C30" s="5">
        <v>2.02385556510829E9</v>
      </c>
      <c r="D30" s="5" t="s">
        <v>153</v>
      </c>
      <c r="E30" s="4" t="s">
        <v>154</v>
      </c>
      <c r="F30" s="4" t="s">
        <v>126</v>
      </c>
      <c r="G30" s="4" t="s">
        <v>132</v>
      </c>
      <c r="H30" s="5">
        <v>2379.144858130492</v>
      </c>
      <c r="I30" s="5" t="s">
        <v>155</v>
      </c>
      <c r="K30" s="4">
        <v>1.0</v>
      </c>
    </row>
    <row r="31" ht="12.75" customHeight="1">
      <c r="A31" s="4">
        <f t="shared" si="1"/>
        <v>30</v>
      </c>
      <c r="B31" s="4" t="s">
        <v>157</v>
      </c>
      <c r="C31" s="5">
        <v>6.25998493721521E9</v>
      </c>
      <c r="D31" s="5" t="s">
        <v>158</v>
      </c>
      <c r="E31" s="4" t="s">
        <v>159</v>
      </c>
      <c r="F31" s="4" t="s">
        <v>14</v>
      </c>
      <c r="G31" s="4" t="s">
        <v>160</v>
      </c>
      <c r="H31" s="5">
        <v>2349.054226240539</v>
      </c>
      <c r="I31" s="5" t="s">
        <v>146</v>
      </c>
      <c r="K31" s="4">
        <v>1.0</v>
      </c>
    </row>
    <row r="32" ht="12.75" customHeight="1">
      <c r="A32" s="4">
        <f t="shared" si="1"/>
        <v>31</v>
      </c>
      <c r="B32" s="4" t="s">
        <v>167</v>
      </c>
      <c r="C32" s="5">
        <v>2.3397879808E10</v>
      </c>
      <c r="D32" s="5" t="s">
        <v>168</v>
      </c>
      <c r="E32" s="4" t="s">
        <v>79</v>
      </c>
      <c r="F32" s="4" t="s">
        <v>14</v>
      </c>
      <c r="G32" s="4" t="s">
        <v>160</v>
      </c>
      <c r="H32" s="5">
        <v>2296.513</v>
      </c>
      <c r="I32" s="5" t="s">
        <v>169</v>
      </c>
      <c r="J32" s="4" t="s">
        <v>164</v>
      </c>
      <c r="K32" s="4">
        <v>1.0</v>
      </c>
    </row>
    <row r="33" ht="12.75" customHeight="1">
      <c r="A33" s="4">
        <f t="shared" si="1"/>
        <v>32</v>
      </c>
      <c r="B33" s="4" t="s">
        <v>176</v>
      </c>
      <c r="C33" s="5">
        <v>4.159088896E9</v>
      </c>
      <c r="D33" s="5" t="s">
        <v>177</v>
      </c>
      <c r="E33" s="4" t="s">
        <v>66</v>
      </c>
      <c r="F33" s="4" t="s">
        <v>126</v>
      </c>
      <c r="G33" s="4" t="s">
        <v>127</v>
      </c>
      <c r="H33" s="5">
        <v>2213.496</v>
      </c>
      <c r="I33" s="5" t="s">
        <v>178</v>
      </c>
      <c r="K33" s="4">
        <v>1.0</v>
      </c>
    </row>
    <row r="34" ht="12.75" customHeight="1">
      <c r="A34" s="4">
        <f t="shared" si="1"/>
        <v>33</v>
      </c>
      <c r="B34" s="4" t="s">
        <v>180</v>
      </c>
      <c r="C34" s="5">
        <v>5.37205363090198E9</v>
      </c>
      <c r="D34" s="5" t="s">
        <v>181</v>
      </c>
      <c r="E34" s="4" t="s">
        <v>182</v>
      </c>
      <c r="F34" s="4" t="s">
        <v>90</v>
      </c>
      <c r="G34" s="4" t="s">
        <v>183</v>
      </c>
      <c r="H34" s="5">
        <v>2189.727373541063</v>
      </c>
      <c r="I34" s="5" t="s">
        <v>184</v>
      </c>
      <c r="K34" s="4">
        <v>1.0</v>
      </c>
    </row>
    <row r="35" ht="12.75" customHeight="1">
      <c r="A35" s="4">
        <f t="shared" si="1"/>
        <v>34</v>
      </c>
      <c r="B35" s="4" t="s">
        <v>186</v>
      </c>
      <c r="C35" s="5">
        <v>2.18672601067273E10</v>
      </c>
      <c r="D35" s="5" t="s">
        <v>187</v>
      </c>
      <c r="E35" s="4" t="s">
        <v>20</v>
      </c>
      <c r="F35" s="4" t="s">
        <v>126</v>
      </c>
      <c r="G35" s="4" t="s">
        <v>188</v>
      </c>
      <c r="H35" s="5">
        <v>2171.558448554504</v>
      </c>
      <c r="I35" s="5" t="s">
        <v>189</v>
      </c>
      <c r="K35" s="4">
        <v>1.0</v>
      </c>
    </row>
    <row r="36" ht="12.75" customHeight="1">
      <c r="A36" s="4">
        <f t="shared" si="1"/>
        <v>35</v>
      </c>
      <c r="B36" s="4" t="s">
        <v>869</v>
      </c>
      <c r="C36" s="5">
        <v>5.67820611139307E9</v>
      </c>
      <c r="D36" s="5" t="s">
        <v>870</v>
      </c>
      <c r="E36" s="4" t="s">
        <v>115</v>
      </c>
      <c r="F36" s="4" t="s">
        <v>14</v>
      </c>
      <c r="G36" s="4" t="s">
        <v>28</v>
      </c>
      <c r="H36" s="5">
        <v>2137.9046680541555</v>
      </c>
      <c r="I36" s="5" t="s">
        <v>871</v>
      </c>
      <c r="K36" s="4">
        <v>1.0</v>
      </c>
    </row>
    <row r="37" ht="12.75" customHeight="1">
      <c r="A37" s="4">
        <f t="shared" si="1"/>
        <v>36</v>
      </c>
      <c r="B37" s="4" t="s">
        <v>191</v>
      </c>
      <c r="C37" s="5">
        <v>5.68432799060522E9</v>
      </c>
      <c r="D37" s="5" t="s">
        <v>192</v>
      </c>
      <c r="E37" s="4" t="s">
        <v>13</v>
      </c>
      <c r="F37" s="4" t="s">
        <v>90</v>
      </c>
      <c r="G37" s="4" t="s">
        <v>91</v>
      </c>
      <c r="H37" s="5">
        <v>2102.1383515559273</v>
      </c>
      <c r="I37" s="5" t="s">
        <v>193</v>
      </c>
      <c r="K37" s="4">
        <v>1.0</v>
      </c>
    </row>
    <row r="38" ht="12.75" customHeight="1">
      <c r="A38" s="4">
        <f t="shared" si="1"/>
        <v>37</v>
      </c>
      <c r="B38" s="4" t="s">
        <v>171</v>
      </c>
      <c r="C38" s="5">
        <v>2.7933548544E10</v>
      </c>
      <c r="D38" s="5" t="s">
        <v>172</v>
      </c>
      <c r="E38" s="4" t="s">
        <v>33</v>
      </c>
      <c r="F38" s="4" t="s">
        <v>126</v>
      </c>
      <c r="G38" s="4" t="s">
        <v>173</v>
      </c>
      <c r="H38" s="5">
        <v>2080.46</v>
      </c>
      <c r="I38" s="5" t="s">
        <v>174</v>
      </c>
      <c r="K38" s="4">
        <v>1.0</v>
      </c>
    </row>
    <row r="39" ht="12.75" customHeight="1">
      <c r="A39" s="4">
        <f t="shared" si="1"/>
        <v>38</v>
      </c>
      <c r="B39" s="4" t="s">
        <v>195</v>
      </c>
      <c r="C39" s="5">
        <v>4.62477885091571E9</v>
      </c>
      <c r="D39" s="5" t="s">
        <v>196</v>
      </c>
      <c r="E39" s="4" t="s">
        <v>27</v>
      </c>
      <c r="F39" s="4" t="s">
        <v>14</v>
      </c>
      <c r="G39" s="4" t="s">
        <v>197</v>
      </c>
      <c r="H39" s="5">
        <v>2005.4758515559276</v>
      </c>
      <c r="I39" s="5" t="s">
        <v>198</v>
      </c>
      <c r="K39" s="4">
        <v>1.0</v>
      </c>
    </row>
    <row r="40" ht="12.75" customHeight="1">
      <c r="A40" s="4">
        <f t="shared" si="1"/>
        <v>39</v>
      </c>
      <c r="B40" s="4" t="s">
        <v>200</v>
      </c>
      <c r="C40" s="5">
        <v>1.94992607687695E9</v>
      </c>
      <c r="D40" s="5" t="s">
        <v>201</v>
      </c>
      <c r="E40" s="4" t="s">
        <v>202</v>
      </c>
      <c r="F40" s="4" t="s">
        <v>14</v>
      </c>
      <c r="G40" s="4" t="s">
        <v>43</v>
      </c>
      <c r="H40" s="5">
        <v>1957.9321758098301</v>
      </c>
      <c r="I40" s="5" t="s">
        <v>203</v>
      </c>
      <c r="K40" s="4">
        <v>1.0</v>
      </c>
    </row>
    <row r="41" ht="12.75" customHeight="1">
      <c r="A41" s="4">
        <f t="shared" si="1"/>
        <v>40</v>
      </c>
      <c r="B41" s="4" t="s">
        <v>205</v>
      </c>
      <c r="C41" s="5">
        <v>2.17887615466426E9</v>
      </c>
      <c r="D41" s="5" t="s">
        <v>206</v>
      </c>
      <c r="E41" s="4" t="s">
        <v>154</v>
      </c>
      <c r="F41" s="4" t="s">
        <v>207</v>
      </c>
      <c r="G41" s="4" t="s">
        <v>208</v>
      </c>
      <c r="H41" s="5">
        <v>1954.7885660489371</v>
      </c>
      <c r="I41" s="5" t="s">
        <v>209</v>
      </c>
      <c r="K41" s="4">
        <v>1.0</v>
      </c>
    </row>
    <row r="42" ht="12.75" customHeight="1">
      <c r="A42" s="4">
        <f t="shared" si="1"/>
        <v>41</v>
      </c>
      <c r="B42" s="4" t="s">
        <v>211</v>
      </c>
      <c r="C42" s="5">
        <v>3.91722904380908E10</v>
      </c>
      <c r="D42" s="5" t="s">
        <v>212</v>
      </c>
      <c r="E42" s="4" t="s">
        <v>20</v>
      </c>
      <c r="F42" s="4" t="s">
        <v>90</v>
      </c>
      <c r="G42" s="4" t="s">
        <v>91</v>
      </c>
      <c r="H42" s="5">
        <v>1888.6590949901163</v>
      </c>
      <c r="I42" s="5" t="s">
        <v>213</v>
      </c>
      <c r="K42" s="4">
        <v>1.0</v>
      </c>
    </row>
    <row r="43" ht="12.75" customHeight="1">
      <c r="A43" s="4">
        <f t="shared" si="1"/>
        <v>42</v>
      </c>
      <c r="B43" s="4" t="s">
        <v>130</v>
      </c>
      <c r="C43" s="5">
        <v>4.4393037824E10</v>
      </c>
      <c r="D43" s="5" t="s">
        <v>131</v>
      </c>
      <c r="E43" s="4" t="s">
        <v>66</v>
      </c>
      <c r="F43" s="4" t="s">
        <v>126</v>
      </c>
      <c r="G43" s="4" t="s">
        <v>132</v>
      </c>
      <c r="H43" s="5">
        <v>1840.2500000000002</v>
      </c>
      <c r="I43" s="5" t="s">
        <v>133</v>
      </c>
      <c r="K43" s="4">
        <v>1.0</v>
      </c>
    </row>
    <row r="44" ht="12.75" customHeight="1">
      <c r="A44" s="4">
        <f t="shared" si="1"/>
        <v>43</v>
      </c>
      <c r="B44" s="4" t="s">
        <v>215</v>
      </c>
      <c r="C44" s="5">
        <v>3.05439912191931E10</v>
      </c>
      <c r="D44" s="5" t="s">
        <v>216</v>
      </c>
      <c r="E44" s="4" t="s">
        <v>20</v>
      </c>
      <c r="F44" s="4" t="s">
        <v>14</v>
      </c>
      <c r="G44" s="4" t="s">
        <v>28</v>
      </c>
      <c r="H44" s="5">
        <v>1830.515981325196</v>
      </c>
      <c r="I44" s="5" t="s">
        <v>217</v>
      </c>
      <c r="K44" s="4">
        <v>1.0</v>
      </c>
    </row>
    <row r="45" ht="12.75" customHeight="1">
      <c r="A45" s="4">
        <f t="shared" si="1"/>
        <v>44</v>
      </c>
      <c r="B45" s="4" t="s">
        <v>219</v>
      </c>
      <c r="C45" s="5">
        <v>5.59291075086047E9</v>
      </c>
      <c r="D45" s="5" t="s">
        <v>220</v>
      </c>
      <c r="E45" s="4" t="s">
        <v>154</v>
      </c>
      <c r="F45" s="4" t="s">
        <v>14</v>
      </c>
      <c r="G45" s="4" t="s">
        <v>221</v>
      </c>
      <c r="H45" s="5">
        <v>1801.78279877742</v>
      </c>
      <c r="I45" s="5" t="s">
        <v>222</v>
      </c>
      <c r="K45" s="4">
        <v>1.0</v>
      </c>
    </row>
    <row r="46" ht="12.75" customHeight="1">
      <c r="A46" s="4">
        <f t="shared" si="1"/>
        <v>45</v>
      </c>
      <c r="B46" s="4" t="s">
        <v>872</v>
      </c>
      <c r="C46" s="5">
        <v>1.02634253335492E9</v>
      </c>
      <c r="D46" s="5" t="s">
        <v>873</v>
      </c>
      <c r="E46" s="4" t="s">
        <v>874</v>
      </c>
      <c r="F46" s="4" t="s">
        <v>14</v>
      </c>
      <c r="G46" s="4" t="s">
        <v>43</v>
      </c>
      <c r="H46" s="5">
        <v>1742.8960786375123</v>
      </c>
      <c r="I46" s="5" t="s">
        <v>875</v>
      </c>
      <c r="J46" s="4" t="s">
        <v>164</v>
      </c>
      <c r="K46" s="4">
        <v>1.0</v>
      </c>
    </row>
    <row r="47" ht="12.75" customHeight="1">
      <c r="A47" s="4">
        <f t="shared" si="1"/>
        <v>46</v>
      </c>
      <c r="B47" s="4" t="s">
        <v>224</v>
      </c>
      <c r="C47" s="5">
        <v>4.73168484954199E9</v>
      </c>
      <c r="D47" s="5" t="s">
        <v>225</v>
      </c>
      <c r="E47" s="4" t="s">
        <v>42</v>
      </c>
      <c r="F47" s="4" t="s">
        <v>14</v>
      </c>
      <c r="G47" s="4" t="s">
        <v>80</v>
      </c>
      <c r="H47" s="5">
        <v>1736.0702270815802</v>
      </c>
      <c r="I47" s="5" t="s">
        <v>226</v>
      </c>
      <c r="K47" s="4">
        <v>1.0</v>
      </c>
    </row>
    <row r="48" ht="12.75" customHeight="1">
      <c r="A48" s="4">
        <f t="shared" si="1"/>
        <v>47</v>
      </c>
      <c r="B48" s="4" t="s">
        <v>228</v>
      </c>
      <c r="C48" s="5">
        <v>2.78866483431473E9</v>
      </c>
      <c r="D48" s="5" t="s">
        <v>229</v>
      </c>
      <c r="E48" s="4" t="s">
        <v>20</v>
      </c>
      <c r="F48" s="4" t="s">
        <v>21</v>
      </c>
      <c r="G48" s="4" t="s">
        <v>230</v>
      </c>
      <c r="H48" s="5">
        <v>1699.334530436345</v>
      </c>
      <c r="I48" s="5" t="s">
        <v>231</v>
      </c>
      <c r="K48" s="4">
        <v>1.0</v>
      </c>
    </row>
    <row r="49" ht="12.75" customHeight="1">
      <c r="A49" s="4">
        <f t="shared" si="1"/>
        <v>48</v>
      </c>
      <c r="B49" s="4" t="s">
        <v>233</v>
      </c>
      <c r="C49" s="5">
        <v>5.14274900131641E9</v>
      </c>
      <c r="D49" s="5" t="s">
        <v>234</v>
      </c>
      <c r="E49" s="4" t="s">
        <v>202</v>
      </c>
      <c r="F49" s="4" t="s">
        <v>90</v>
      </c>
      <c r="G49" s="4" t="s">
        <v>235</v>
      </c>
      <c r="H49" s="5">
        <v>1681.2014277566839</v>
      </c>
      <c r="I49" s="5" t="s">
        <v>236</v>
      </c>
      <c r="K49" s="4">
        <v>1.0</v>
      </c>
    </row>
    <row r="50" ht="12.75" customHeight="1">
      <c r="A50" s="4">
        <f t="shared" si="1"/>
        <v>49</v>
      </c>
      <c r="B50" s="4" t="s">
        <v>238</v>
      </c>
      <c r="C50" s="5">
        <v>1.729300992E9</v>
      </c>
      <c r="D50" s="5" t="s">
        <v>239</v>
      </c>
      <c r="E50" s="4" t="s">
        <v>66</v>
      </c>
      <c r="F50" s="4" t="s">
        <v>14</v>
      </c>
      <c r="G50" s="4" t="s">
        <v>221</v>
      </c>
      <c r="H50" s="5">
        <v>1661.8182370820668</v>
      </c>
      <c r="I50" s="5" t="s">
        <v>240</v>
      </c>
      <c r="K50" s="4">
        <v>1.0</v>
      </c>
    </row>
    <row r="51" ht="12.75" customHeight="1">
      <c r="A51" s="4">
        <f t="shared" si="1"/>
        <v>50</v>
      </c>
      <c r="B51" s="4" t="s">
        <v>242</v>
      </c>
      <c r="C51" s="5">
        <v>2.1545947136E10</v>
      </c>
      <c r="D51" s="5" t="s">
        <v>243</v>
      </c>
      <c r="E51" s="4" t="s">
        <v>66</v>
      </c>
      <c r="F51" s="4" t="s">
        <v>14</v>
      </c>
      <c r="G51" s="4" t="s">
        <v>221</v>
      </c>
      <c r="H51" s="5">
        <v>1595.9090000000003</v>
      </c>
      <c r="I51" s="5" t="s">
        <v>240</v>
      </c>
      <c r="K51" s="4">
        <v>1.0</v>
      </c>
    </row>
    <row r="52" ht="12.75" customHeight="1">
      <c r="A52" s="4">
        <f t="shared" si="1"/>
        <v>51</v>
      </c>
      <c r="B52" s="4" t="s">
        <v>245</v>
      </c>
      <c r="C52" s="5">
        <v>1.03106503307344E10</v>
      </c>
      <c r="D52" s="5" t="s">
        <v>246</v>
      </c>
      <c r="E52" s="4" t="s">
        <v>202</v>
      </c>
      <c r="F52" s="4" t="s">
        <v>126</v>
      </c>
      <c r="G52" s="4" t="s">
        <v>188</v>
      </c>
      <c r="H52" s="5">
        <v>1595.2782000229647</v>
      </c>
      <c r="I52" s="5" t="s">
        <v>247</v>
      </c>
      <c r="K52" s="4">
        <v>1.0</v>
      </c>
    </row>
    <row r="53" ht="12.75" customHeight="1">
      <c r="A53" s="4">
        <f t="shared" si="1"/>
        <v>52</v>
      </c>
      <c r="B53" s="4" t="s">
        <v>249</v>
      </c>
      <c r="C53" s="5">
        <v>2.81630224460175E9</v>
      </c>
      <c r="D53" s="5" t="s">
        <v>250</v>
      </c>
      <c r="E53" s="4" t="s">
        <v>20</v>
      </c>
      <c r="F53" s="4" t="s">
        <v>14</v>
      </c>
      <c r="G53" s="4" t="s">
        <v>160</v>
      </c>
      <c r="H53" s="5">
        <v>1581.5988507811082</v>
      </c>
      <c r="I53" s="5" t="s">
        <v>251</v>
      </c>
      <c r="K53" s="4">
        <v>1.0</v>
      </c>
    </row>
    <row r="54" ht="12.75" customHeight="1">
      <c r="A54" s="4">
        <f t="shared" si="1"/>
        <v>53</v>
      </c>
      <c r="B54" s="4" t="s">
        <v>253</v>
      </c>
      <c r="C54" s="5">
        <v>8.989622272E9</v>
      </c>
      <c r="D54" s="5" t="s">
        <v>254</v>
      </c>
      <c r="E54" s="4" t="s">
        <v>66</v>
      </c>
      <c r="F54" s="4" t="s">
        <v>21</v>
      </c>
      <c r="G54" s="4" t="s">
        <v>255</v>
      </c>
      <c r="H54" s="5">
        <v>1542.0700000000002</v>
      </c>
      <c r="I54" s="5" t="s">
        <v>256</v>
      </c>
      <c r="K54" s="4">
        <v>1.0</v>
      </c>
    </row>
    <row r="55" ht="12.75" customHeight="1">
      <c r="A55" s="4">
        <f t="shared" si="1"/>
        <v>54</v>
      </c>
      <c r="B55" s="4" t="s">
        <v>258</v>
      </c>
      <c r="C55" s="5">
        <v>2.618440448E9</v>
      </c>
      <c r="D55" s="5" t="s">
        <v>259</v>
      </c>
      <c r="E55" s="4" t="s">
        <v>66</v>
      </c>
      <c r="F55" s="4" t="s">
        <v>126</v>
      </c>
      <c r="G55" s="4" t="s">
        <v>260</v>
      </c>
      <c r="H55" s="5">
        <v>1509.8895</v>
      </c>
      <c r="I55" s="5" t="s">
        <v>29</v>
      </c>
      <c r="K55" s="4">
        <v>1.0</v>
      </c>
    </row>
    <row r="56" ht="12.75" customHeight="1">
      <c r="A56" s="4">
        <f t="shared" si="1"/>
        <v>55</v>
      </c>
      <c r="B56" s="4" t="s">
        <v>262</v>
      </c>
      <c r="C56" s="5">
        <v>1.50652690263636E9</v>
      </c>
      <c r="D56" s="5" t="s">
        <v>263</v>
      </c>
      <c r="E56" s="4" t="s">
        <v>264</v>
      </c>
      <c r="F56" s="4" t="s">
        <v>14</v>
      </c>
      <c r="G56" s="4" t="s">
        <v>43</v>
      </c>
      <c r="H56" s="5">
        <v>1470.43600616808</v>
      </c>
      <c r="I56" s="5" t="s">
        <v>265</v>
      </c>
      <c r="K56" s="4">
        <v>1.0</v>
      </c>
    </row>
    <row r="57" ht="12.75" customHeight="1">
      <c r="A57" s="4">
        <f t="shared" si="1"/>
        <v>56</v>
      </c>
      <c r="B57" s="4" t="s">
        <v>267</v>
      </c>
      <c r="C57" s="5">
        <v>1.33374001838203E10</v>
      </c>
      <c r="D57" s="5" t="s">
        <v>268</v>
      </c>
      <c r="E57" s="4" t="s">
        <v>42</v>
      </c>
      <c r="F57" s="4" t="s">
        <v>90</v>
      </c>
      <c r="G57" s="4" t="s">
        <v>91</v>
      </c>
      <c r="H57" s="5">
        <v>1461.4881508536507</v>
      </c>
      <c r="I57" s="5" t="s">
        <v>269</v>
      </c>
      <c r="K57" s="4">
        <v>1.0</v>
      </c>
    </row>
    <row r="58" ht="12.75" customHeight="1">
      <c r="A58" s="4">
        <f t="shared" si="1"/>
        <v>57</v>
      </c>
      <c r="B58" s="4" t="s">
        <v>274</v>
      </c>
      <c r="C58" s="5">
        <v>2.05230015935156E9</v>
      </c>
      <c r="D58" s="5" t="s">
        <v>275</v>
      </c>
      <c r="E58" s="4" t="s">
        <v>202</v>
      </c>
      <c r="F58" s="4" t="s">
        <v>14</v>
      </c>
      <c r="G58" s="4" t="s">
        <v>28</v>
      </c>
      <c r="H58" s="5">
        <v>1355.9570652849739</v>
      </c>
      <c r="I58" s="5" t="s">
        <v>276</v>
      </c>
      <c r="K58" s="4">
        <v>1.0</v>
      </c>
    </row>
    <row r="59" ht="12.75" customHeight="1">
      <c r="A59" s="4">
        <f t="shared" si="1"/>
        <v>58</v>
      </c>
      <c r="B59" s="4" t="s">
        <v>278</v>
      </c>
      <c r="C59" s="5">
        <v>6.36909686583765E9</v>
      </c>
      <c r="D59" s="5" t="s">
        <v>279</v>
      </c>
      <c r="E59" s="4" t="s">
        <v>280</v>
      </c>
      <c r="F59" s="4" t="s">
        <v>14</v>
      </c>
      <c r="G59" s="4" t="s">
        <v>28</v>
      </c>
      <c r="H59" s="5">
        <v>1352.3864592094194</v>
      </c>
      <c r="I59" s="5" t="s">
        <v>281</v>
      </c>
      <c r="K59" s="4">
        <v>1.0</v>
      </c>
    </row>
    <row r="60" ht="12.75" customHeight="1">
      <c r="A60" s="4">
        <f t="shared" si="1"/>
        <v>59</v>
      </c>
      <c r="B60" s="4" t="s">
        <v>283</v>
      </c>
      <c r="C60" s="5">
        <v>4.3515732432334E9</v>
      </c>
      <c r="D60" s="5" t="s">
        <v>284</v>
      </c>
      <c r="E60" s="4" t="s">
        <v>202</v>
      </c>
      <c r="F60" s="4" t="s">
        <v>90</v>
      </c>
      <c r="G60" s="4" t="s">
        <v>235</v>
      </c>
      <c r="H60" s="5">
        <v>1304.871756494507</v>
      </c>
      <c r="I60" s="5" t="s">
        <v>285</v>
      </c>
      <c r="K60" s="4">
        <v>1.0</v>
      </c>
    </row>
    <row r="61" ht="12.75" customHeight="1">
      <c r="A61" s="4">
        <f t="shared" si="1"/>
        <v>60</v>
      </c>
      <c r="B61" s="4" t="s">
        <v>287</v>
      </c>
      <c r="C61" s="5">
        <v>6.93212084533081E9</v>
      </c>
      <c r="D61" s="5" t="s">
        <v>288</v>
      </c>
      <c r="E61" s="4" t="s">
        <v>99</v>
      </c>
      <c r="F61" s="4" t="s">
        <v>54</v>
      </c>
      <c r="G61" s="4" t="s">
        <v>145</v>
      </c>
      <c r="H61" s="5">
        <v>1301.585891505465</v>
      </c>
      <c r="I61" s="5" t="s">
        <v>44</v>
      </c>
      <c r="K61" s="4">
        <v>1.0</v>
      </c>
    </row>
    <row r="62" ht="12.75" customHeight="1">
      <c r="A62" s="4">
        <f t="shared" si="1"/>
        <v>61</v>
      </c>
      <c r="B62" s="4" t="s">
        <v>290</v>
      </c>
      <c r="C62" s="5">
        <v>5.102193152E9</v>
      </c>
      <c r="D62" s="5" t="s">
        <v>291</v>
      </c>
      <c r="E62" s="4" t="s">
        <v>66</v>
      </c>
      <c r="F62" s="4" t="s">
        <v>14</v>
      </c>
      <c r="G62" s="4" t="s">
        <v>292</v>
      </c>
      <c r="H62" s="5">
        <v>1300.7242300000003</v>
      </c>
      <c r="I62" s="5" t="s">
        <v>293</v>
      </c>
      <c r="K62" s="4">
        <v>1.0</v>
      </c>
    </row>
    <row r="63" ht="12.75" customHeight="1">
      <c r="A63" s="4">
        <f t="shared" si="1"/>
        <v>62</v>
      </c>
      <c r="B63" s="4" t="s">
        <v>295</v>
      </c>
      <c r="C63" s="5">
        <v>3.42389272349734E9</v>
      </c>
      <c r="D63" s="5" t="s">
        <v>296</v>
      </c>
      <c r="E63" s="4" t="s">
        <v>115</v>
      </c>
      <c r="F63" s="4" t="s">
        <v>126</v>
      </c>
      <c r="G63" s="4" t="s">
        <v>127</v>
      </c>
      <c r="H63" s="5">
        <v>1299.15631499352</v>
      </c>
      <c r="I63" s="5" t="s">
        <v>297</v>
      </c>
      <c r="K63" s="4">
        <v>1.0</v>
      </c>
    </row>
    <row r="64" ht="12.75" customHeight="1">
      <c r="A64" s="4">
        <f t="shared" si="1"/>
        <v>63</v>
      </c>
      <c r="B64" s="4" t="s">
        <v>303</v>
      </c>
      <c r="C64" s="5">
        <v>3.872656128E9</v>
      </c>
      <c r="D64" s="5" t="s">
        <v>304</v>
      </c>
      <c r="E64" s="4" t="s">
        <v>66</v>
      </c>
      <c r="F64" s="4" t="s">
        <v>14</v>
      </c>
      <c r="G64" s="4" t="s">
        <v>292</v>
      </c>
      <c r="H64" s="5">
        <v>1283.75908</v>
      </c>
      <c r="I64" s="5" t="s">
        <v>305</v>
      </c>
      <c r="K64" s="4">
        <v>1.0</v>
      </c>
    </row>
    <row r="65" ht="12.75" customHeight="1">
      <c r="A65" s="4">
        <f t="shared" si="1"/>
        <v>64</v>
      </c>
      <c r="B65" s="4" t="s">
        <v>307</v>
      </c>
      <c r="C65" s="5">
        <v>4.74721756033728E9</v>
      </c>
      <c r="D65" s="5" t="s">
        <v>308</v>
      </c>
      <c r="E65" s="4" t="s">
        <v>182</v>
      </c>
      <c r="F65" s="4" t="s">
        <v>14</v>
      </c>
      <c r="G65" s="4" t="s">
        <v>80</v>
      </c>
      <c r="H65" s="5">
        <v>1263.87562172667</v>
      </c>
      <c r="I65" s="5" t="s">
        <v>309</v>
      </c>
      <c r="K65" s="4">
        <v>1.0</v>
      </c>
    </row>
    <row r="66" ht="12.75" customHeight="1">
      <c r="A66" s="4">
        <f t="shared" si="1"/>
        <v>65</v>
      </c>
      <c r="B66" s="4" t="s">
        <v>311</v>
      </c>
      <c r="C66" s="5">
        <v>5.47240688479761E9</v>
      </c>
      <c r="D66" s="5" t="s">
        <v>312</v>
      </c>
      <c r="E66" s="4" t="s">
        <v>13</v>
      </c>
      <c r="F66" s="4" t="s">
        <v>21</v>
      </c>
      <c r="G66" s="4" t="s">
        <v>255</v>
      </c>
      <c r="H66" s="5">
        <v>1261.241007194245</v>
      </c>
      <c r="I66" s="5" t="s">
        <v>313</v>
      </c>
      <c r="K66" s="4">
        <v>1.0</v>
      </c>
    </row>
    <row r="67" ht="12.75" customHeight="1">
      <c r="A67" s="4">
        <f t="shared" si="1"/>
        <v>66</v>
      </c>
      <c r="B67" s="4" t="s">
        <v>315</v>
      </c>
      <c r="C67" s="5">
        <v>5.04497113609213E9</v>
      </c>
      <c r="D67" s="5" t="s">
        <v>316</v>
      </c>
      <c r="E67" s="4" t="s">
        <v>115</v>
      </c>
      <c r="F67" s="4" t="s">
        <v>126</v>
      </c>
      <c r="G67" s="4" t="s">
        <v>127</v>
      </c>
      <c r="H67" s="5">
        <v>1245.5566894714125</v>
      </c>
      <c r="I67" s="5" t="s">
        <v>317</v>
      </c>
      <c r="K67" s="4">
        <v>1.0</v>
      </c>
    </row>
    <row r="68" ht="12.75" customHeight="1">
      <c r="A68" s="4">
        <f t="shared" si="1"/>
        <v>67</v>
      </c>
      <c r="B68" s="4" t="s">
        <v>271</v>
      </c>
      <c r="C68" s="5">
        <v>2.41483592855815E10</v>
      </c>
      <c r="D68" s="5" t="s">
        <v>272</v>
      </c>
      <c r="E68" s="4" t="s">
        <v>13</v>
      </c>
      <c r="F68" s="4" t="s">
        <v>126</v>
      </c>
      <c r="G68" s="4" t="s">
        <v>127</v>
      </c>
      <c r="H68" s="5">
        <v>1236.6380472894002</v>
      </c>
      <c r="I68" s="5" t="s">
        <v>29</v>
      </c>
      <c r="K68" s="4">
        <v>1.0</v>
      </c>
    </row>
    <row r="69" ht="12.75" customHeight="1">
      <c r="A69" s="4">
        <f t="shared" si="1"/>
        <v>68</v>
      </c>
      <c r="B69" s="4" t="s">
        <v>341</v>
      </c>
      <c r="C69" s="5">
        <v>2.398155776E9</v>
      </c>
      <c r="D69" s="5" t="s">
        <v>342</v>
      </c>
      <c r="E69" s="4" t="s">
        <v>66</v>
      </c>
      <c r="F69" s="4" t="s">
        <v>126</v>
      </c>
      <c r="G69" s="4" t="s">
        <v>127</v>
      </c>
      <c r="H69" s="5">
        <v>1212.4702499999999</v>
      </c>
      <c r="I69" s="5" t="s">
        <v>343</v>
      </c>
      <c r="K69" s="4">
        <v>1.0</v>
      </c>
    </row>
    <row r="70" ht="12.75" customHeight="1">
      <c r="A70" s="4">
        <f t="shared" si="1"/>
        <v>69</v>
      </c>
      <c r="B70" s="4" t="s">
        <v>319</v>
      </c>
      <c r="C70" s="5">
        <v>1.91540860062602E9</v>
      </c>
      <c r="D70" s="5" t="s">
        <v>320</v>
      </c>
      <c r="E70" s="4" t="s">
        <v>115</v>
      </c>
      <c r="F70" s="4" t="s">
        <v>14</v>
      </c>
      <c r="G70" s="4" t="s">
        <v>28</v>
      </c>
      <c r="H70" s="5">
        <v>1182.6870661097475</v>
      </c>
      <c r="I70" s="5" t="s">
        <v>100</v>
      </c>
      <c r="K70" s="4">
        <v>1.0</v>
      </c>
    </row>
    <row r="71" ht="12.75" customHeight="1">
      <c r="A71" s="4">
        <f t="shared" si="1"/>
        <v>70</v>
      </c>
      <c r="B71" s="4" t="s">
        <v>322</v>
      </c>
      <c r="C71" s="5">
        <v>4.26592726265259E9</v>
      </c>
      <c r="D71" s="5" t="s">
        <v>323</v>
      </c>
      <c r="E71" s="4" t="s">
        <v>13</v>
      </c>
      <c r="F71" s="4" t="s">
        <v>207</v>
      </c>
      <c r="G71" s="4" t="s">
        <v>324</v>
      </c>
      <c r="H71" s="5">
        <v>1164.218563285851</v>
      </c>
      <c r="I71" s="5" t="s">
        <v>325</v>
      </c>
      <c r="K71" s="4">
        <v>1.0</v>
      </c>
    </row>
    <row r="72" ht="12.75" customHeight="1">
      <c r="A72" s="4">
        <f t="shared" si="1"/>
        <v>71</v>
      </c>
      <c r="B72" s="4" t="s">
        <v>336</v>
      </c>
      <c r="C72" s="5">
        <v>1.42379155253711E10</v>
      </c>
      <c r="D72" s="5" t="s">
        <v>337</v>
      </c>
      <c r="E72" s="4" t="s">
        <v>338</v>
      </c>
      <c r="F72" s="4" t="s">
        <v>126</v>
      </c>
      <c r="G72" s="4" t="s">
        <v>188</v>
      </c>
      <c r="H72" s="5">
        <v>1123.352972348099</v>
      </c>
      <c r="I72" s="5" t="s">
        <v>339</v>
      </c>
      <c r="K72" s="4">
        <v>1.0</v>
      </c>
    </row>
    <row r="73" ht="12.75" customHeight="1">
      <c r="A73" s="4">
        <f t="shared" si="1"/>
        <v>72</v>
      </c>
      <c r="B73" s="4" t="s">
        <v>345</v>
      </c>
      <c r="C73" s="5">
        <v>3.41751792643066E9</v>
      </c>
      <c r="D73" s="5" t="s">
        <v>346</v>
      </c>
      <c r="E73" s="4" t="s">
        <v>20</v>
      </c>
      <c r="F73" s="4" t="s">
        <v>90</v>
      </c>
      <c r="G73" s="4" t="s">
        <v>91</v>
      </c>
      <c r="H73" s="5">
        <v>1093.047488662617</v>
      </c>
      <c r="I73" s="5" t="s">
        <v>347</v>
      </c>
      <c r="K73" s="4">
        <v>1.0</v>
      </c>
    </row>
    <row r="74" ht="12.75" customHeight="1">
      <c r="A74" s="4">
        <f t="shared" si="1"/>
        <v>73</v>
      </c>
      <c r="B74" s="4" t="s">
        <v>327</v>
      </c>
      <c r="C74" s="5">
        <v>3.3495922030372E9</v>
      </c>
      <c r="D74" s="5" t="s">
        <v>328</v>
      </c>
      <c r="E74" s="4" t="s">
        <v>329</v>
      </c>
      <c r="F74" s="4" t="s">
        <v>54</v>
      </c>
      <c r="G74" s="4" t="s">
        <v>61</v>
      </c>
      <c r="H74" s="5">
        <v>1091.717765165563</v>
      </c>
      <c r="I74" s="5" t="s">
        <v>330</v>
      </c>
      <c r="K74" s="4">
        <v>1.0</v>
      </c>
    </row>
    <row r="75" ht="12.75" customHeight="1">
      <c r="A75" s="4">
        <f t="shared" si="1"/>
        <v>74</v>
      </c>
      <c r="B75" s="4" t="s">
        <v>349</v>
      </c>
      <c r="C75" s="5">
        <v>6.3386338263783E9</v>
      </c>
      <c r="D75" s="5" t="s">
        <v>350</v>
      </c>
      <c r="E75" s="4" t="s">
        <v>115</v>
      </c>
      <c r="F75" s="4" t="s">
        <v>14</v>
      </c>
      <c r="G75" s="4" t="s">
        <v>28</v>
      </c>
      <c r="H75" s="5">
        <v>1074.590485741033</v>
      </c>
      <c r="I75" s="5" t="s">
        <v>351</v>
      </c>
      <c r="K75" s="4">
        <v>1.0</v>
      </c>
    </row>
    <row r="76" ht="12.75" customHeight="1">
      <c r="A76" s="4">
        <f t="shared" si="1"/>
        <v>75</v>
      </c>
      <c r="B76" s="4" t="s">
        <v>353</v>
      </c>
      <c r="C76" s="5">
        <v>2.82197969823303E9</v>
      </c>
      <c r="D76" s="5" t="s">
        <v>354</v>
      </c>
      <c r="E76" s="4" t="s">
        <v>20</v>
      </c>
      <c r="F76" s="4" t="s">
        <v>126</v>
      </c>
      <c r="G76" s="4" t="s">
        <v>260</v>
      </c>
      <c r="H76" s="5">
        <v>1058.298344257148</v>
      </c>
      <c r="I76" s="5" t="s">
        <v>355</v>
      </c>
      <c r="K76" s="4">
        <v>1.0</v>
      </c>
    </row>
    <row r="77" ht="12.75" customHeight="1">
      <c r="A77" s="4">
        <f t="shared" si="1"/>
        <v>76</v>
      </c>
      <c r="B77" s="4" t="s">
        <v>357</v>
      </c>
      <c r="C77" s="5">
        <v>2.67690929960797E9</v>
      </c>
      <c r="D77" s="5" t="s">
        <v>358</v>
      </c>
      <c r="E77" s="4" t="s">
        <v>115</v>
      </c>
      <c r="F77" s="4" t="s">
        <v>14</v>
      </c>
      <c r="G77" s="4" t="s">
        <v>28</v>
      </c>
      <c r="H77" s="5">
        <v>1037.7728978827577</v>
      </c>
      <c r="I77" s="5" t="s">
        <v>359</v>
      </c>
      <c r="K77" s="4">
        <v>1.0</v>
      </c>
    </row>
    <row r="78" ht="12.75" customHeight="1">
      <c r="A78" s="4">
        <f t="shared" si="1"/>
        <v>77</v>
      </c>
      <c r="B78" s="4" t="s">
        <v>365</v>
      </c>
      <c r="C78" s="5">
        <v>3.26202739954599E9</v>
      </c>
      <c r="D78" s="5" t="s">
        <v>366</v>
      </c>
      <c r="E78" s="4" t="s">
        <v>115</v>
      </c>
      <c r="F78" s="4" t="s">
        <v>54</v>
      </c>
      <c r="G78" s="4" t="s">
        <v>145</v>
      </c>
      <c r="H78" s="5">
        <v>997.9745427048824</v>
      </c>
      <c r="I78" s="5" t="s">
        <v>44</v>
      </c>
      <c r="K78" s="4">
        <v>1.0</v>
      </c>
    </row>
    <row r="79" ht="12.75" customHeight="1">
      <c r="A79" s="4">
        <f t="shared" si="1"/>
        <v>78</v>
      </c>
      <c r="B79" s="4" t="s">
        <v>368</v>
      </c>
      <c r="C79" s="5">
        <v>5.34526805343567E9</v>
      </c>
      <c r="D79" s="5" t="s">
        <v>369</v>
      </c>
      <c r="E79" s="4" t="s">
        <v>20</v>
      </c>
      <c r="F79" s="4" t="s">
        <v>126</v>
      </c>
      <c r="G79" s="4" t="s">
        <v>260</v>
      </c>
      <c r="H79" s="5">
        <v>983.7731190518941</v>
      </c>
      <c r="I79" s="5" t="s">
        <v>370</v>
      </c>
      <c r="K79" s="4">
        <v>1.0</v>
      </c>
    </row>
    <row r="80" ht="12.75" customHeight="1">
      <c r="A80" s="4">
        <f t="shared" si="1"/>
        <v>79</v>
      </c>
      <c r="B80" s="4" t="s">
        <v>372</v>
      </c>
      <c r="C80" s="5">
        <v>1.79101564174217E9</v>
      </c>
      <c r="D80" s="5" t="s">
        <v>373</v>
      </c>
      <c r="E80" s="4" t="s">
        <v>154</v>
      </c>
      <c r="F80" s="4" t="s">
        <v>14</v>
      </c>
      <c r="G80" s="4" t="s">
        <v>43</v>
      </c>
      <c r="H80" s="5">
        <v>968.534747227425</v>
      </c>
      <c r="I80" s="5" t="s">
        <v>374</v>
      </c>
      <c r="K80" s="4">
        <v>1.0</v>
      </c>
    </row>
    <row r="81" ht="12.75" customHeight="1">
      <c r="A81" s="4">
        <f t="shared" si="1"/>
        <v>80</v>
      </c>
      <c r="B81" s="4" t="s">
        <v>376</v>
      </c>
      <c r="C81" s="5">
        <v>7.488521728E9</v>
      </c>
      <c r="D81" s="5" t="s">
        <v>377</v>
      </c>
      <c r="E81" s="4" t="s">
        <v>66</v>
      </c>
      <c r="F81" s="4" t="s">
        <v>14</v>
      </c>
      <c r="G81" s="4" t="s">
        <v>80</v>
      </c>
      <c r="H81" s="5">
        <v>965.09</v>
      </c>
      <c r="I81" s="5" t="s">
        <v>226</v>
      </c>
      <c r="K81" s="4">
        <v>1.0</v>
      </c>
    </row>
    <row r="82" ht="12.75" customHeight="1">
      <c r="A82" s="4">
        <f t="shared" si="1"/>
        <v>81</v>
      </c>
      <c r="B82" s="4" t="s">
        <v>876</v>
      </c>
      <c r="C82" s="5">
        <v>1.00483313773228E9</v>
      </c>
      <c r="D82" s="5" t="s">
        <v>877</v>
      </c>
      <c r="E82" s="4" t="s">
        <v>532</v>
      </c>
      <c r="F82" s="4" t="s">
        <v>14</v>
      </c>
      <c r="G82" s="4" t="s">
        <v>197</v>
      </c>
      <c r="H82" s="5">
        <v>919.5931455004218</v>
      </c>
      <c r="I82" s="5" t="s">
        <v>878</v>
      </c>
      <c r="K82" s="4">
        <v>1.0</v>
      </c>
    </row>
    <row r="83" ht="12.75" customHeight="1">
      <c r="A83" s="4">
        <f t="shared" si="1"/>
        <v>82</v>
      </c>
      <c r="B83" s="4" t="s">
        <v>383</v>
      </c>
      <c r="C83" s="5">
        <v>2.01405079024568E9</v>
      </c>
      <c r="D83" s="5" t="s">
        <v>384</v>
      </c>
      <c r="E83" s="4" t="s">
        <v>115</v>
      </c>
      <c r="F83" s="4" t="s">
        <v>54</v>
      </c>
      <c r="G83" s="4" t="s">
        <v>385</v>
      </c>
      <c r="H83" s="5">
        <v>848.2356315713678</v>
      </c>
      <c r="I83" s="5" t="s">
        <v>386</v>
      </c>
      <c r="K83" s="4">
        <v>1.0</v>
      </c>
    </row>
    <row r="84" ht="12.75" customHeight="1">
      <c r="A84" s="4">
        <f t="shared" si="1"/>
        <v>83</v>
      </c>
      <c r="B84" s="4" t="s">
        <v>388</v>
      </c>
      <c r="C84" s="5">
        <v>1.87036714811792E9</v>
      </c>
      <c r="D84" s="5" t="s">
        <v>389</v>
      </c>
      <c r="E84" s="4" t="s">
        <v>202</v>
      </c>
      <c r="F84" s="4" t="s">
        <v>90</v>
      </c>
      <c r="G84" s="4" t="s">
        <v>390</v>
      </c>
      <c r="H84" s="5">
        <v>840.260372791708</v>
      </c>
      <c r="I84" s="5" t="s">
        <v>391</v>
      </c>
      <c r="K84" s="4">
        <v>1.0</v>
      </c>
    </row>
    <row r="85" ht="12.75" customHeight="1">
      <c r="A85" s="4">
        <f t="shared" si="1"/>
        <v>84</v>
      </c>
      <c r="B85" s="4" t="s">
        <v>393</v>
      </c>
      <c r="C85" s="5">
        <v>3.13309918095859E9</v>
      </c>
      <c r="D85" s="5" t="s">
        <v>394</v>
      </c>
      <c r="E85" s="4" t="s">
        <v>115</v>
      </c>
      <c r="F85" s="4" t="s">
        <v>14</v>
      </c>
      <c r="G85" s="4" t="s">
        <v>43</v>
      </c>
      <c r="H85" s="5">
        <v>815.0040397090594</v>
      </c>
      <c r="I85" s="5" t="s">
        <v>395</v>
      </c>
      <c r="K85" s="4">
        <v>1.0</v>
      </c>
    </row>
    <row r="86" ht="12.75" customHeight="1">
      <c r="A86" s="4">
        <f t="shared" si="1"/>
        <v>85</v>
      </c>
      <c r="B86" s="4" t="s">
        <v>397</v>
      </c>
      <c r="C86" s="5">
        <v>5.12474133736908E9</v>
      </c>
      <c r="D86" s="5" t="s">
        <v>398</v>
      </c>
      <c r="E86" s="4" t="s">
        <v>264</v>
      </c>
      <c r="F86" s="4" t="s">
        <v>14</v>
      </c>
      <c r="G86" s="4" t="s">
        <v>43</v>
      </c>
      <c r="H86" s="5">
        <v>773.4952814186588</v>
      </c>
      <c r="I86" s="5" t="s">
        <v>399</v>
      </c>
      <c r="K86" s="4">
        <v>1.0</v>
      </c>
    </row>
    <row r="87" ht="12.75" customHeight="1">
      <c r="A87" s="4">
        <f t="shared" si="1"/>
        <v>86</v>
      </c>
      <c r="B87" s="4" t="s">
        <v>401</v>
      </c>
      <c r="C87" s="5">
        <v>1.87874070859685E9</v>
      </c>
      <c r="D87" s="5" t="s">
        <v>402</v>
      </c>
      <c r="E87" s="4" t="s">
        <v>115</v>
      </c>
      <c r="F87" s="4" t="s">
        <v>126</v>
      </c>
      <c r="G87" s="4" t="s">
        <v>127</v>
      </c>
      <c r="H87" s="5">
        <v>757.96716477027</v>
      </c>
      <c r="I87" s="5" t="s">
        <v>403</v>
      </c>
      <c r="K87" s="4">
        <v>1.0</v>
      </c>
    </row>
    <row r="88" ht="12.75" customHeight="1">
      <c r="A88" s="4">
        <f t="shared" si="1"/>
        <v>87</v>
      </c>
      <c r="B88" s="4" t="s">
        <v>405</v>
      </c>
      <c r="C88" s="5">
        <v>1.04552207010269E9</v>
      </c>
      <c r="D88" s="5" t="s">
        <v>406</v>
      </c>
      <c r="E88" s="4" t="s">
        <v>13</v>
      </c>
      <c r="F88" s="4" t="s">
        <v>126</v>
      </c>
      <c r="G88" s="4" t="s">
        <v>132</v>
      </c>
      <c r="H88" s="5">
        <v>746.4621005046255</v>
      </c>
      <c r="I88" s="5" t="s">
        <v>407</v>
      </c>
      <c r="J88" s="4" t="s">
        <v>164</v>
      </c>
      <c r="K88" s="4">
        <v>1.0</v>
      </c>
    </row>
    <row r="89" ht="12.75" customHeight="1">
      <c r="A89" s="4">
        <f t="shared" si="1"/>
        <v>88</v>
      </c>
      <c r="B89" s="4" t="s">
        <v>409</v>
      </c>
      <c r="C89" s="5">
        <v>3.23244857059525E9</v>
      </c>
      <c r="D89" s="5" t="s">
        <v>410</v>
      </c>
      <c r="E89" s="4" t="s">
        <v>115</v>
      </c>
      <c r="F89" s="4" t="s">
        <v>126</v>
      </c>
      <c r="G89" s="4" t="s">
        <v>127</v>
      </c>
      <c r="H89" s="5">
        <v>732.7526227855395</v>
      </c>
      <c r="I89" s="5" t="s">
        <v>411</v>
      </c>
      <c r="J89" s="4" t="s">
        <v>164</v>
      </c>
      <c r="K89" s="4">
        <v>1.0</v>
      </c>
    </row>
    <row r="90" ht="12.75" customHeight="1">
      <c r="A90" s="4">
        <f t="shared" si="1"/>
        <v>89</v>
      </c>
      <c r="B90" s="4" t="s">
        <v>413</v>
      </c>
      <c r="C90" s="5">
        <v>2.14064064E9</v>
      </c>
      <c r="D90" s="5" t="s">
        <v>414</v>
      </c>
      <c r="E90" s="4" t="s">
        <v>60</v>
      </c>
      <c r="F90" s="4" t="s">
        <v>54</v>
      </c>
      <c r="G90" s="4" t="s">
        <v>145</v>
      </c>
      <c r="H90" s="5">
        <v>728.84775</v>
      </c>
      <c r="I90" s="5" t="s">
        <v>415</v>
      </c>
      <c r="K90" s="4">
        <v>1.0</v>
      </c>
    </row>
    <row r="91" ht="12.75" customHeight="1">
      <c r="A91" s="4">
        <f t="shared" si="1"/>
        <v>90</v>
      </c>
      <c r="B91" s="4" t="s">
        <v>422</v>
      </c>
      <c r="C91" s="5">
        <v>3.51433358966629E9</v>
      </c>
      <c r="D91" s="5" t="s">
        <v>423</v>
      </c>
      <c r="E91" s="4" t="s">
        <v>20</v>
      </c>
      <c r="F91" s="4" t="s">
        <v>14</v>
      </c>
      <c r="G91" s="4" t="s">
        <v>292</v>
      </c>
      <c r="H91" s="5">
        <v>721.3186388938761</v>
      </c>
      <c r="I91" s="5" t="s">
        <v>424</v>
      </c>
      <c r="K91" s="4">
        <v>1.0</v>
      </c>
    </row>
    <row r="92" ht="12.75" customHeight="1">
      <c r="A92" s="4">
        <f t="shared" si="1"/>
        <v>91</v>
      </c>
      <c r="B92" s="4" t="s">
        <v>417</v>
      </c>
      <c r="C92" s="5">
        <v>2.08228822656987E10</v>
      </c>
      <c r="D92" s="5" t="s">
        <v>418</v>
      </c>
      <c r="E92" s="4" t="s">
        <v>115</v>
      </c>
      <c r="F92" s="4" t="s">
        <v>14</v>
      </c>
      <c r="G92" s="4" t="s">
        <v>419</v>
      </c>
      <c r="H92" s="5">
        <v>705.914681737001</v>
      </c>
      <c r="I92" s="5" t="s">
        <v>420</v>
      </c>
      <c r="J92" s="4" t="s">
        <v>164</v>
      </c>
      <c r="K92" s="4">
        <v>1.0</v>
      </c>
    </row>
    <row r="93" ht="12.75" customHeight="1">
      <c r="A93" s="4">
        <f t="shared" si="1"/>
        <v>92</v>
      </c>
      <c r="B93" s="4" t="s">
        <v>426</v>
      </c>
      <c r="C93" s="5">
        <v>4.10931621130078E9</v>
      </c>
      <c r="D93" s="5" t="s">
        <v>427</v>
      </c>
      <c r="E93" s="4" t="s">
        <v>428</v>
      </c>
      <c r="F93" s="4" t="s">
        <v>21</v>
      </c>
      <c r="G93" s="4" t="s">
        <v>22</v>
      </c>
      <c r="H93" s="5">
        <v>686.2255564692206</v>
      </c>
      <c r="I93" s="5" t="s">
        <v>429</v>
      </c>
      <c r="K93" s="4">
        <v>1.0</v>
      </c>
    </row>
    <row r="94" ht="12.75" customHeight="1">
      <c r="A94" s="4">
        <f t="shared" si="1"/>
        <v>93</v>
      </c>
      <c r="B94" s="4" t="s">
        <v>431</v>
      </c>
      <c r="C94" s="5">
        <v>1.18763912915244E10</v>
      </c>
      <c r="D94" s="5" t="s">
        <v>432</v>
      </c>
      <c r="E94" s="4" t="s">
        <v>115</v>
      </c>
      <c r="F94" s="4" t="s">
        <v>126</v>
      </c>
      <c r="G94" s="4" t="s">
        <v>127</v>
      </c>
      <c r="H94" s="5">
        <v>677.5820243410628</v>
      </c>
      <c r="I94" s="5" t="s">
        <v>433</v>
      </c>
      <c r="K94" s="4">
        <v>1.0</v>
      </c>
    </row>
    <row r="95" ht="12.75" customHeight="1">
      <c r="A95" s="4">
        <f t="shared" si="1"/>
        <v>94</v>
      </c>
      <c r="B95" s="4" t="s">
        <v>435</v>
      </c>
      <c r="C95" s="5">
        <v>1.67164544E9</v>
      </c>
      <c r="D95" s="5" t="s">
        <v>879</v>
      </c>
      <c r="E95" s="4" t="s">
        <v>66</v>
      </c>
      <c r="F95" s="4" t="s">
        <v>54</v>
      </c>
      <c r="G95" s="4" t="s">
        <v>145</v>
      </c>
      <c r="H95" s="5">
        <v>654.556</v>
      </c>
      <c r="I95" s="5" t="s">
        <v>437</v>
      </c>
      <c r="K95" s="4">
        <v>1.0</v>
      </c>
    </row>
    <row r="96" ht="12.75" customHeight="1">
      <c r="A96" s="4">
        <f t="shared" si="1"/>
        <v>95</v>
      </c>
      <c r="B96" s="4" t="s">
        <v>439</v>
      </c>
      <c r="C96" s="5">
        <v>2.96651667343445E9</v>
      </c>
      <c r="D96" s="5" t="s">
        <v>440</v>
      </c>
      <c r="E96" s="4" t="s">
        <v>441</v>
      </c>
      <c r="F96" s="4" t="s">
        <v>21</v>
      </c>
      <c r="G96" s="4" t="s">
        <v>255</v>
      </c>
      <c r="H96" s="5">
        <v>650.3248853487805</v>
      </c>
      <c r="I96" s="5" t="s">
        <v>442</v>
      </c>
      <c r="J96" s="4" t="s">
        <v>164</v>
      </c>
      <c r="K96" s="4">
        <v>1.0</v>
      </c>
    </row>
    <row r="97" ht="12.75" customHeight="1">
      <c r="A97" s="4">
        <f t="shared" si="1"/>
        <v>96</v>
      </c>
      <c r="B97" s="4" t="s">
        <v>444</v>
      </c>
      <c r="C97" s="5">
        <v>2.37496030078203E9</v>
      </c>
      <c r="D97" s="5" t="s">
        <v>445</v>
      </c>
      <c r="E97" s="4" t="s">
        <v>115</v>
      </c>
      <c r="F97" s="4" t="s">
        <v>14</v>
      </c>
      <c r="G97" s="4" t="s">
        <v>28</v>
      </c>
      <c r="H97" s="5">
        <v>648.5304400115226</v>
      </c>
      <c r="I97" s="5" t="s">
        <v>446</v>
      </c>
      <c r="K97" s="4">
        <v>1.0</v>
      </c>
    </row>
    <row r="98" ht="12.75" customHeight="1">
      <c r="A98" s="4">
        <f t="shared" si="1"/>
        <v>97</v>
      </c>
      <c r="B98" s="4" t="s">
        <v>448</v>
      </c>
      <c r="C98" s="5">
        <v>1.89354149912454E9</v>
      </c>
      <c r="D98" s="5" t="s">
        <v>449</v>
      </c>
      <c r="E98" s="4" t="s">
        <v>450</v>
      </c>
      <c r="F98" s="4" t="s">
        <v>207</v>
      </c>
      <c r="G98" s="4" t="s">
        <v>324</v>
      </c>
      <c r="H98" s="5">
        <v>626.6856388088378</v>
      </c>
      <c r="I98" s="5" t="s">
        <v>451</v>
      </c>
      <c r="K98" s="4">
        <v>1.0</v>
      </c>
    </row>
    <row r="99" ht="12.75" customHeight="1">
      <c r="A99" s="4">
        <f t="shared" si="1"/>
        <v>98</v>
      </c>
      <c r="B99" s="4" t="s">
        <v>453</v>
      </c>
      <c r="C99" s="5">
        <v>6.33708687508649E9</v>
      </c>
      <c r="D99" s="5" t="s">
        <v>454</v>
      </c>
      <c r="E99" s="4" t="s">
        <v>115</v>
      </c>
      <c r="F99" s="4" t="s">
        <v>14</v>
      </c>
      <c r="G99" s="4" t="s">
        <v>43</v>
      </c>
      <c r="H99" s="5">
        <v>608.3328103989637</v>
      </c>
      <c r="I99" s="5" t="s">
        <v>455</v>
      </c>
      <c r="K99" s="4">
        <v>1.0</v>
      </c>
    </row>
    <row r="100" ht="12.75" customHeight="1">
      <c r="A100" s="4">
        <f t="shared" si="1"/>
        <v>99</v>
      </c>
      <c r="B100" s="4" t="s">
        <v>457</v>
      </c>
      <c r="C100" s="5">
        <v>5.99770606095438E9</v>
      </c>
      <c r="D100" s="5" t="s">
        <v>458</v>
      </c>
      <c r="E100" s="4" t="s">
        <v>459</v>
      </c>
      <c r="F100" s="4" t="s">
        <v>460</v>
      </c>
      <c r="G100" s="4" t="s">
        <v>461</v>
      </c>
      <c r="H100" s="5">
        <v>605.5458117754922</v>
      </c>
      <c r="I100" s="5" t="s">
        <v>462</v>
      </c>
      <c r="J100" s="4" t="s">
        <v>164</v>
      </c>
      <c r="K100" s="4">
        <v>1.0</v>
      </c>
    </row>
    <row r="101" ht="12.75" customHeight="1">
      <c r="A101" s="4">
        <f t="shared" si="1"/>
        <v>100</v>
      </c>
      <c r="B101" s="4" t="s">
        <v>464</v>
      </c>
      <c r="C101" s="5">
        <v>1.18608592648212E9</v>
      </c>
      <c r="D101" s="5" t="s">
        <v>465</v>
      </c>
      <c r="E101" s="4" t="s">
        <v>115</v>
      </c>
      <c r="F101" s="4" t="s">
        <v>14</v>
      </c>
      <c r="G101" s="4" t="s">
        <v>28</v>
      </c>
      <c r="H101" s="5">
        <v>601.743471712518</v>
      </c>
      <c r="I101" s="5" t="s">
        <v>466</v>
      </c>
      <c r="K101" s="4">
        <v>1.0</v>
      </c>
    </row>
    <row r="102" ht="12.75" customHeight="1">
      <c r="A102" s="4">
        <f t="shared" si="1"/>
        <v>101</v>
      </c>
      <c r="B102" s="4" t="s">
        <v>468</v>
      </c>
      <c r="C102" s="5">
        <v>2.92001345194125E9</v>
      </c>
      <c r="D102" s="5" t="s">
        <v>469</v>
      </c>
      <c r="E102" s="4" t="s">
        <v>115</v>
      </c>
      <c r="F102" s="4" t="s">
        <v>126</v>
      </c>
      <c r="G102" s="4" t="s">
        <v>127</v>
      </c>
      <c r="H102" s="5">
        <v>596.3375943396225</v>
      </c>
      <c r="I102" s="5" t="s">
        <v>470</v>
      </c>
      <c r="J102" s="4" t="s">
        <v>164</v>
      </c>
      <c r="K102" s="4">
        <v>1.0</v>
      </c>
    </row>
    <row r="103" ht="12.75" customHeight="1">
      <c r="A103" s="4">
        <f t="shared" si="1"/>
        <v>102</v>
      </c>
      <c r="B103" s="4" t="s">
        <v>472</v>
      </c>
      <c r="C103" s="5">
        <v>1.1036317365498E9</v>
      </c>
      <c r="D103" s="5" t="s">
        <v>473</v>
      </c>
      <c r="E103" s="4" t="s">
        <v>202</v>
      </c>
      <c r="F103" s="4" t="s">
        <v>126</v>
      </c>
      <c r="G103" s="4" t="s">
        <v>127</v>
      </c>
      <c r="H103" s="5">
        <v>593.0617900352332</v>
      </c>
      <c r="I103" s="5" t="s">
        <v>474</v>
      </c>
      <c r="J103" s="4" t="s">
        <v>164</v>
      </c>
      <c r="K103" s="4">
        <v>1.0</v>
      </c>
    </row>
    <row r="104" ht="12.75" customHeight="1">
      <c r="A104" s="4">
        <f t="shared" si="1"/>
        <v>103</v>
      </c>
      <c r="B104" s="4" t="s">
        <v>476</v>
      </c>
      <c r="C104" s="5">
        <v>5.31959963983337E9</v>
      </c>
      <c r="D104" s="5" t="s">
        <v>477</v>
      </c>
      <c r="E104" s="4" t="s">
        <v>20</v>
      </c>
      <c r="F104" s="4" t="s">
        <v>21</v>
      </c>
      <c r="G104" s="4" t="s">
        <v>255</v>
      </c>
      <c r="H104" s="5">
        <v>593.0615909499015</v>
      </c>
      <c r="I104" s="5" t="s">
        <v>478</v>
      </c>
      <c r="K104" s="4">
        <v>1.0</v>
      </c>
    </row>
    <row r="105" ht="12.75" customHeight="1">
      <c r="A105" s="4">
        <f t="shared" si="1"/>
        <v>104</v>
      </c>
      <c r="B105" s="4" t="s">
        <v>480</v>
      </c>
      <c r="C105" s="5">
        <v>1.00796527341133E9</v>
      </c>
      <c r="D105" s="5" t="s">
        <v>481</v>
      </c>
      <c r="E105" s="4" t="s">
        <v>338</v>
      </c>
      <c r="F105" s="4" t="s">
        <v>126</v>
      </c>
      <c r="G105" s="4" t="s">
        <v>127</v>
      </c>
      <c r="H105" s="5">
        <v>590.4735734763713</v>
      </c>
      <c r="I105" s="5" t="s">
        <v>482</v>
      </c>
      <c r="J105" s="4" t="s">
        <v>164</v>
      </c>
      <c r="K105" s="4">
        <v>1.0</v>
      </c>
    </row>
    <row r="106" ht="12.75" customHeight="1">
      <c r="A106" s="4">
        <f t="shared" si="1"/>
        <v>105</v>
      </c>
      <c r="B106" s="4" t="s">
        <v>484</v>
      </c>
      <c r="C106" s="5">
        <v>1.74482225536665E9</v>
      </c>
      <c r="D106" s="5" t="s">
        <v>485</v>
      </c>
      <c r="E106" s="4" t="s">
        <v>115</v>
      </c>
      <c r="F106" s="4" t="s">
        <v>126</v>
      </c>
      <c r="G106" s="4" t="s">
        <v>127</v>
      </c>
      <c r="H106" s="5">
        <v>588.5567413221953</v>
      </c>
      <c r="I106" s="5" t="s">
        <v>486</v>
      </c>
      <c r="J106" s="4" t="s">
        <v>164</v>
      </c>
      <c r="K106" s="4">
        <v>1.0</v>
      </c>
    </row>
    <row r="107" ht="12.75" customHeight="1">
      <c r="A107" s="4">
        <f t="shared" si="1"/>
        <v>106</v>
      </c>
      <c r="B107" s="4" t="s">
        <v>379</v>
      </c>
      <c r="C107" s="5">
        <v>2.855349248E10</v>
      </c>
      <c r="D107" s="5" t="s">
        <v>380</v>
      </c>
      <c r="E107" s="4" t="s">
        <v>66</v>
      </c>
      <c r="F107" s="4" t="s">
        <v>126</v>
      </c>
      <c r="G107" s="4" t="s">
        <v>127</v>
      </c>
      <c r="H107" s="5">
        <v>581.63953</v>
      </c>
      <c r="I107" s="5" t="s">
        <v>381</v>
      </c>
      <c r="K107" s="4">
        <v>1.0</v>
      </c>
    </row>
    <row r="108" ht="12.75" customHeight="1">
      <c r="A108" s="4">
        <f t="shared" si="1"/>
        <v>107</v>
      </c>
      <c r="B108" s="4" t="s">
        <v>488</v>
      </c>
      <c r="C108" s="5">
        <v>2.12061691908734E9</v>
      </c>
      <c r="D108" s="5" t="s">
        <v>489</v>
      </c>
      <c r="E108" s="4" t="s">
        <v>115</v>
      </c>
      <c r="F108" s="4" t="s">
        <v>126</v>
      </c>
      <c r="G108" s="4" t="s">
        <v>132</v>
      </c>
      <c r="H108" s="5">
        <v>581.0230394243047</v>
      </c>
      <c r="I108" s="5" t="s">
        <v>490</v>
      </c>
      <c r="K108" s="4">
        <v>1.0</v>
      </c>
    </row>
    <row r="109" ht="12.75" customHeight="1">
      <c r="A109" s="4">
        <f t="shared" si="1"/>
        <v>108</v>
      </c>
      <c r="B109" s="4" t="s">
        <v>492</v>
      </c>
      <c r="C109" s="5">
        <v>1.1433150069711E9</v>
      </c>
      <c r="D109" s="5" t="s">
        <v>493</v>
      </c>
      <c r="E109" s="4" t="s">
        <v>60</v>
      </c>
      <c r="F109" s="4" t="s">
        <v>14</v>
      </c>
      <c r="G109" s="4" t="s">
        <v>494</v>
      </c>
      <c r="H109" s="5">
        <v>574.5657751899736</v>
      </c>
      <c r="I109" s="5" t="s">
        <v>495</v>
      </c>
      <c r="J109" s="4" t="s">
        <v>164</v>
      </c>
      <c r="K109" s="4">
        <v>1.0</v>
      </c>
    </row>
    <row r="110" ht="12.75" customHeight="1">
      <c r="A110" s="4">
        <f t="shared" si="1"/>
        <v>109</v>
      </c>
      <c r="B110" s="4" t="s">
        <v>497</v>
      </c>
      <c r="C110" s="5">
        <v>3.00205933429413E9</v>
      </c>
      <c r="D110" s="5" t="s">
        <v>498</v>
      </c>
      <c r="E110" s="4" t="s">
        <v>20</v>
      </c>
      <c r="F110" s="4" t="s">
        <v>499</v>
      </c>
      <c r="G110" s="4" t="s">
        <v>500</v>
      </c>
      <c r="H110" s="5">
        <v>566.0459687556123</v>
      </c>
      <c r="I110" s="5" t="s">
        <v>501</v>
      </c>
      <c r="K110" s="4">
        <v>1.0</v>
      </c>
    </row>
    <row r="111" ht="12.75" customHeight="1">
      <c r="A111" s="4">
        <f t="shared" si="1"/>
        <v>110</v>
      </c>
      <c r="B111" s="4" t="s">
        <v>503</v>
      </c>
      <c r="C111" s="5">
        <v>3.13674374976526E9</v>
      </c>
      <c r="D111" s="5" t="s">
        <v>504</v>
      </c>
      <c r="E111" s="4" t="s">
        <v>115</v>
      </c>
      <c r="F111" s="4" t="s">
        <v>14</v>
      </c>
      <c r="G111" s="4" t="s">
        <v>28</v>
      </c>
      <c r="H111" s="5">
        <v>549.052128402708</v>
      </c>
      <c r="I111" s="5" t="s">
        <v>297</v>
      </c>
      <c r="K111" s="4">
        <v>1.0</v>
      </c>
    </row>
    <row r="112" ht="12.75" customHeight="1">
      <c r="A112" s="4">
        <f t="shared" si="1"/>
        <v>111</v>
      </c>
      <c r="B112" s="4" t="s">
        <v>506</v>
      </c>
      <c r="C112" s="5">
        <v>1.80007158550186E9</v>
      </c>
      <c r="D112" s="5" t="s">
        <v>507</v>
      </c>
      <c r="E112" s="4" t="s">
        <v>20</v>
      </c>
      <c r="F112" s="4" t="s">
        <v>14</v>
      </c>
      <c r="G112" s="4" t="s">
        <v>28</v>
      </c>
      <c r="H112" s="5">
        <v>548.8673909139875</v>
      </c>
      <c r="I112" s="5" t="s">
        <v>508</v>
      </c>
      <c r="K112" s="4">
        <v>1.0</v>
      </c>
    </row>
    <row r="113" ht="12.75" customHeight="1">
      <c r="A113" s="4">
        <f t="shared" si="1"/>
        <v>112</v>
      </c>
      <c r="B113" s="4" t="s">
        <v>510</v>
      </c>
      <c r="C113" s="5">
        <v>3.654213632E9</v>
      </c>
      <c r="D113" s="5" t="s">
        <v>511</v>
      </c>
      <c r="E113" s="4" t="s">
        <v>66</v>
      </c>
      <c r="F113" s="4" t="s">
        <v>14</v>
      </c>
      <c r="G113" s="4" t="s">
        <v>28</v>
      </c>
      <c r="H113" s="5">
        <v>548.1650000000001</v>
      </c>
      <c r="I113" s="5" t="s">
        <v>512</v>
      </c>
      <c r="K113" s="4">
        <v>1.0</v>
      </c>
    </row>
    <row r="114" ht="12.75" customHeight="1">
      <c r="A114" s="4">
        <f t="shared" si="1"/>
        <v>113</v>
      </c>
      <c r="B114" s="4" t="s">
        <v>514</v>
      </c>
      <c r="C114" s="5">
        <v>2.9624008255274E9</v>
      </c>
      <c r="D114" s="5" t="s">
        <v>515</v>
      </c>
      <c r="E114" s="4" t="s">
        <v>115</v>
      </c>
      <c r="F114" s="4" t="s">
        <v>54</v>
      </c>
      <c r="G114" s="4" t="s">
        <v>145</v>
      </c>
      <c r="H114" s="5">
        <v>540.1896302030821</v>
      </c>
      <c r="I114" s="5" t="s">
        <v>516</v>
      </c>
      <c r="K114" s="4">
        <v>1.0</v>
      </c>
    </row>
    <row r="115" ht="12.75" customHeight="1">
      <c r="A115" s="4">
        <f t="shared" si="1"/>
        <v>114</v>
      </c>
      <c r="B115" s="4" t="s">
        <v>518</v>
      </c>
      <c r="C115" s="5">
        <v>8.54166453140991E9</v>
      </c>
      <c r="D115" s="5" t="s">
        <v>519</v>
      </c>
      <c r="E115" s="4" t="s">
        <v>20</v>
      </c>
      <c r="F115" s="4" t="s">
        <v>126</v>
      </c>
      <c r="G115" s="4" t="s">
        <v>127</v>
      </c>
      <c r="H115" s="5">
        <v>537.2750942718616</v>
      </c>
      <c r="I115" s="5" t="s">
        <v>520</v>
      </c>
      <c r="K115" s="4">
        <v>1.0</v>
      </c>
    </row>
    <row r="116" ht="12.75" customHeight="1">
      <c r="A116" s="4">
        <f t="shared" si="1"/>
        <v>115</v>
      </c>
      <c r="B116" s="4" t="s">
        <v>522</v>
      </c>
      <c r="C116" s="5">
        <v>2.006622592E9</v>
      </c>
      <c r="D116" s="5" t="s">
        <v>523</v>
      </c>
      <c r="E116" s="4" t="s">
        <v>66</v>
      </c>
      <c r="F116" s="4" t="s">
        <v>54</v>
      </c>
      <c r="G116" s="4" t="s">
        <v>145</v>
      </c>
      <c r="H116" s="5">
        <v>536.25</v>
      </c>
      <c r="I116" s="5" t="s">
        <v>524</v>
      </c>
      <c r="K116" s="4">
        <v>1.0</v>
      </c>
    </row>
    <row r="117" ht="12.75" customHeight="1">
      <c r="A117" s="4">
        <f t="shared" si="1"/>
        <v>116</v>
      </c>
      <c r="B117" s="4" t="s">
        <v>526</v>
      </c>
      <c r="C117" s="5">
        <v>2.18532874491705E9</v>
      </c>
      <c r="D117" s="5" t="s">
        <v>527</v>
      </c>
      <c r="E117" s="4" t="s">
        <v>115</v>
      </c>
      <c r="F117" s="4" t="s">
        <v>14</v>
      </c>
      <c r="G117" s="4" t="s">
        <v>28</v>
      </c>
      <c r="H117" s="5">
        <v>531.6564903499927</v>
      </c>
      <c r="I117" s="5" t="s">
        <v>528</v>
      </c>
      <c r="K117" s="4">
        <v>1.0</v>
      </c>
    </row>
    <row r="118" ht="12.75" customHeight="1">
      <c r="A118" s="4">
        <f t="shared" si="1"/>
        <v>117</v>
      </c>
      <c r="B118" s="4" t="s">
        <v>530</v>
      </c>
      <c r="C118" s="5">
        <v>2.90939879785876E9</v>
      </c>
      <c r="D118" s="5" t="s">
        <v>531</v>
      </c>
      <c r="E118" s="4" t="s">
        <v>532</v>
      </c>
      <c r="F118" s="4" t="s">
        <v>14</v>
      </c>
      <c r="G118" s="4" t="s">
        <v>160</v>
      </c>
      <c r="H118" s="5">
        <v>522.93944491169</v>
      </c>
      <c r="I118" s="5" t="s">
        <v>533</v>
      </c>
      <c r="K118" s="4">
        <v>1.0</v>
      </c>
    </row>
    <row r="119" ht="12.75" customHeight="1">
      <c r="A119" s="4">
        <f t="shared" si="1"/>
        <v>118</v>
      </c>
      <c r="B119" s="4" t="s">
        <v>535</v>
      </c>
      <c r="C119" s="5">
        <v>2.24766845733856E9</v>
      </c>
      <c r="D119" s="5" t="s">
        <v>536</v>
      </c>
      <c r="E119" s="4" t="s">
        <v>537</v>
      </c>
      <c r="F119" s="4" t="s">
        <v>54</v>
      </c>
      <c r="G119" s="4" t="s">
        <v>145</v>
      </c>
      <c r="H119" s="5">
        <v>518.1031193123347</v>
      </c>
      <c r="I119" s="5" t="s">
        <v>538</v>
      </c>
      <c r="K119" s="4">
        <v>1.0</v>
      </c>
    </row>
    <row r="120" ht="12.75" customHeight="1">
      <c r="A120" s="4">
        <f t="shared" si="1"/>
        <v>119</v>
      </c>
      <c r="B120" s="4" t="s">
        <v>540</v>
      </c>
      <c r="C120" s="5">
        <v>5.46129023996008E9</v>
      </c>
      <c r="D120" s="5" t="s">
        <v>541</v>
      </c>
      <c r="E120" s="4" t="s">
        <v>115</v>
      </c>
      <c r="F120" s="4" t="s">
        <v>14</v>
      </c>
      <c r="G120" s="4" t="s">
        <v>28</v>
      </c>
      <c r="H120" s="5">
        <v>516.8301232752408</v>
      </c>
      <c r="I120" s="5" t="s">
        <v>542</v>
      </c>
      <c r="K120" s="4">
        <v>1.0</v>
      </c>
    </row>
    <row r="121" ht="12.75" customHeight="1">
      <c r="A121" s="4">
        <f t="shared" si="1"/>
        <v>120</v>
      </c>
      <c r="B121" s="4" t="s">
        <v>544</v>
      </c>
      <c r="C121" s="5">
        <v>1.41199060301486E9</v>
      </c>
      <c r="D121" s="5" t="s">
        <v>545</v>
      </c>
      <c r="E121" s="4" t="s">
        <v>99</v>
      </c>
      <c r="F121" s="4" t="s">
        <v>14</v>
      </c>
      <c r="G121" s="4" t="s">
        <v>292</v>
      </c>
      <c r="H121" s="5">
        <v>511.2287111017661</v>
      </c>
      <c r="I121" s="5" t="s">
        <v>546</v>
      </c>
      <c r="K121" s="4">
        <v>1.0</v>
      </c>
    </row>
    <row r="122" ht="12.75" customHeight="1">
      <c r="A122" s="4">
        <f t="shared" si="1"/>
        <v>121</v>
      </c>
      <c r="B122" s="4" t="s">
        <v>548</v>
      </c>
      <c r="C122" s="5">
        <v>6.50162436833771E9</v>
      </c>
      <c r="D122" s="5" t="s">
        <v>549</v>
      </c>
      <c r="E122" s="4" t="s">
        <v>115</v>
      </c>
      <c r="F122" s="4" t="s">
        <v>21</v>
      </c>
      <c r="G122" s="4" t="s">
        <v>255</v>
      </c>
      <c r="H122" s="5">
        <v>507.84987168371094</v>
      </c>
      <c r="I122" s="5" t="s">
        <v>550</v>
      </c>
      <c r="K122" s="4">
        <v>1.0</v>
      </c>
    </row>
    <row r="123" ht="12.75" customHeight="1">
      <c r="A123" s="4">
        <f t="shared" si="1"/>
        <v>122</v>
      </c>
      <c r="B123" s="4" t="s">
        <v>552</v>
      </c>
      <c r="C123" s="5">
        <v>2.9167744E9</v>
      </c>
      <c r="D123" s="5" t="s">
        <v>553</v>
      </c>
      <c r="E123" s="4" t="s">
        <v>66</v>
      </c>
      <c r="F123" s="4" t="s">
        <v>54</v>
      </c>
      <c r="G123" s="4" t="s">
        <v>145</v>
      </c>
      <c r="H123" s="5">
        <v>496.94325000000003</v>
      </c>
      <c r="I123" s="5" t="s">
        <v>538</v>
      </c>
      <c r="K123" s="4">
        <v>1.0</v>
      </c>
    </row>
    <row r="124" ht="12.75" customHeight="1">
      <c r="A124" s="4">
        <f t="shared" si="1"/>
        <v>123</v>
      </c>
      <c r="B124" s="4" t="s">
        <v>555</v>
      </c>
      <c r="C124" s="5">
        <v>8.64178128659869E9</v>
      </c>
      <c r="D124" s="5" t="s">
        <v>556</v>
      </c>
      <c r="E124" s="4" t="s">
        <v>450</v>
      </c>
      <c r="F124" s="4" t="s">
        <v>14</v>
      </c>
      <c r="G124" s="4" t="s">
        <v>160</v>
      </c>
      <c r="H124" s="5">
        <v>489.48461822205894</v>
      </c>
      <c r="I124" s="5" t="s">
        <v>557</v>
      </c>
      <c r="K124" s="4">
        <v>1.0</v>
      </c>
    </row>
    <row r="125" ht="12.75" customHeight="1">
      <c r="A125" s="4">
        <f t="shared" si="1"/>
        <v>124</v>
      </c>
      <c r="B125" s="4" t="s">
        <v>559</v>
      </c>
      <c r="C125" s="5">
        <v>1.41022547012398E9</v>
      </c>
      <c r="D125" s="5" t="s">
        <v>560</v>
      </c>
      <c r="E125" s="4" t="s">
        <v>115</v>
      </c>
      <c r="F125" s="4" t="s">
        <v>14</v>
      </c>
      <c r="G125" s="4" t="s">
        <v>28</v>
      </c>
      <c r="H125" s="5">
        <v>474.55604781794625</v>
      </c>
      <c r="I125" s="5" t="s">
        <v>561</v>
      </c>
      <c r="K125" s="4">
        <v>1.0</v>
      </c>
    </row>
    <row r="126" ht="12.75" customHeight="1">
      <c r="A126" s="4">
        <f t="shared" si="1"/>
        <v>125</v>
      </c>
      <c r="B126" s="4" t="s">
        <v>563</v>
      </c>
      <c r="C126" s="5">
        <v>1.57184358474847E9</v>
      </c>
      <c r="D126" s="5" t="s">
        <v>564</v>
      </c>
      <c r="E126" s="4" t="s">
        <v>115</v>
      </c>
      <c r="F126" s="4" t="s">
        <v>14</v>
      </c>
      <c r="G126" s="4" t="s">
        <v>28</v>
      </c>
      <c r="H126" s="5">
        <v>464.9333950885768</v>
      </c>
      <c r="I126" s="5" t="s">
        <v>550</v>
      </c>
      <c r="K126" s="4">
        <v>1.0</v>
      </c>
    </row>
    <row r="127" ht="12.75" customHeight="1">
      <c r="A127" s="4">
        <f t="shared" si="1"/>
        <v>126</v>
      </c>
      <c r="B127" s="4" t="s">
        <v>566</v>
      </c>
      <c r="C127" s="5">
        <v>9.747072E9</v>
      </c>
      <c r="D127" s="5" t="s">
        <v>567</v>
      </c>
      <c r="E127" s="4" t="s">
        <v>66</v>
      </c>
      <c r="F127" s="4" t="s">
        <v>14</v>
      </c>
      <c r="G127" s="4" t="s">
        <v>80</v>
      </c>
      <c r="H127" s="5">
        <v>456.60300000000007</v>
      </c>
      <c r="I127" s="5" t="s">
        <v>568</v>
      </c>
      <c r="K127" s="4">
        <v>1.0</v>
      </c>
    </row>
    <row r="128" ht="12.75" customHeight="1">
      <c r="A128" s="4">
        <f t="shared" si="1"/>
        <v>127</v>
      </c>
      <c r="B128" s="4" t="s">
        <v>570</v>
      </c>
      <c r="C128" s="5">
        <v>1.68377828390167E9</v>
      </c>
      <c r="D128" s="5" t="s">
        <v>571</v>
      </c>
      <c r="E128" s="4" t="s">
        <v>20</v>
      </c>
      <c r="F128" s="4" t="s">
        <v>90</v>
      </c>
      <c r="G128" s="4" t="s">
        <v>91</v>
      </c>
      <c r="H128" s="5">
        <v>456.52738373136935</v>
      </c>
      <c r="I128" s="5" t="s">
        <v>572</v>
      </c>
      <c r="K128" s="4">
        <v>1.0</v>
      </c>
    </row>
    <row r="129" ht="12.75" customHeight="1">
      <c r="A129" s="4">
        <f t="shared" si="1"/>
        <v>128</v>
      </c>
      <c r="B129" s="4" t="s">
        <v>574</v>
      </c>
      <c r="C129" s="5">
        <v>1.98084260160164E9</v>
      </c>
      <c r="D129" s="5" t="s">
        <v>575</v>
      </c>
      <c r="E129" s="4" t="s">
        <v>20</v>
      </c>
      <c r="F129" s="4" t="s">
        <v>14</v>
      </c>
      <c r="G129" s="4" t="s">
        <v>292</v>
      </c>
      <c r="H129" s="5">
        <v>456.0984916502058</v>
      </c>
      <c r="I129" s="5" t="s">
        <v>576</v>
      </c>
      <c r="K129" s="4">
        <v>1.0</v>
      </c>
    </row>
    <row r="130" ht="12.75" customHeight="1">
      <c r="A130" s="4">
        <f t="shared" si="1"/>
        <v>129</v>
      </c>
      <c r="B130" s="4" t="s">
        <v>578</v>
      </c>
      <c r="C130" s="5">
        <v>3.607197696E9</v>
      </c>
      <c r="D130" s="5" t="s">
        <v>579</v>
      </c>
      <c r="E130" s="4" t="s">
        <v>66</v>
      </c>
      <c r="F130" s="4" t="s">
        <v>14</v>
      </c>
      <c r="G130" s="4" t="s">
        <v>160</v>
      </c>
      <c r="H130" s="5">
        <v>453.86600000000004</v>
      </c>
      <c r="I130" s="5" t="s">
        <v>580</v>
      </c>
      <c r="K130" s="4">
        <v>1.0</v>
      </c>
    </row>
    <row r="131" ht="12.75" customHeight="1">
      <c r="A131" s="4">
        <f t="shared" si="1"/>
        <v>130</v>
      </c>
      <c r="B131" s="4" t="s">
        <v>582</v>
      </c>
      <c r="C131" s="5">
        <v>3.91049578833701E9</v>
      </c>
      <c r="D131" s="5" t="s">
        <v>583</v>
      </c>
      <c r="E131" s="4" t="s">
        <v>115</v>
      </c>
      <c r="F131" s="4" t="s">
        <v>14</v>
      </c>
      <c r="G131" s="4" t="s">
        <v>160</v>
      </c>
      <c r="H131" s="5">
        <v>447.820822612703</v>
      </c>
      <c r="I131" s="5" t="s">
        <v>584</v>
      </c>
      <c r="K131" s="4">
        <v>1.0</v>
      </c>
    </row>
    <row r="132" ht="12.75" customHeight="1">
      <c r="A132" s="4">
        <f t="shared" si="1"/>
        <v>131</v>
      </c>
      <c r="B132" s="4" t="s">
        <v>586</v>
      </c>
      <c r="C132" s="5">
        <v>1.57866787569095E9</v>
      </c>
      <c r="D132" s="5" t="s">
        <v>587</v>
      </c>
      <c r="E132" s="4" t="s">
        <v>70</v>
      </c>
      <c r="F132" s="4" t="s">
        <v>14</v>
      </c>
      <c r="G132" s="4" t="s">
        <v>292</v>
      </c>
      <c r="H132" s="5">
        <v>441.0799411269978</v>
      </c>
      <c r="I132" s="5" t="s">
        <v>588</v>
      </c>
      <c r="K132" s="4">
        <v>1.0</v>
      </c>
    </row>
    <row r="133" ht="12.75" customHeight="1">
      <c r="A133" s="4">
        <f t="shared" si="1"/>
        <v>132</v>
      </c>
      <c r="B133" s="4" t="s">
        <v>880</v>
      </c>
      <c r="C133" s="5">
        <v>2.09654513956084E10</v>
      </c>
      <c r="D133" s="5" t="s">
        <v>881</v>
      </c>
      <c r="E133" s="4" t="s">
        <v>154</v>
      </c>
      <c r="F133" s="4" t="s">
        <v>126</v>
      </c>
      <c r="G133" s="4" t="s">
        <v>132</v>
      </c>
      <c r="H133" s="5">
        <v>433.62189035478</v>
      </c>
      <c r="I133" s="5" t="s">
        <v>882</v>
      </c>
      <c r="K133" s="4">
        <v>1.0</v>
      </c>
    </row>
    <row r="134" ht="12.75" customHeight="1">
      <c r="A134" s="4">
        <f t="shared" si="1"/>
        <v>133</v>
      </c>
      <c r="B134" s="4" t="s">
        <v>590</v>
      </c>
      <c r="C134" s="5">
        <v>1.9021182910101E9</v>
      </c>
      <c r="D134" s="5" t="s">
        <v>591</v>
      </c>
      <c r="E134" s="4" t="s">
        <v>115</v>
      </c>
      <c r="F134" s="4" t="s">
        <v>126</v>
      </c>
      <c r="G134" s="4" t="s">
        <v>132</v>
      </c>
      <c r="H134" s="5">
        <v>426.86237253348673</v>
      </c>
      <c r="I134" s="5" t="s">
        <v>592</v>
      </c>
      <c r="K134" s="4">
        <v>1.0</v>
      </c>
    </row>
    <row r="135" ht="12.75" customHeight="1">
      <c r="A135" s="4">
        <f t="shared" si="1"/>
        <v>134</v>
      </c>
      <c r="B135" s="4" t="s">
        <v>594</v>
      </c>
      <c r="C135" s="5">
        <v>1.61974004240671E9</v>
      </c>
      <c r="D135" s="5" t="s">
        <v>595</v>
      </c>
      <c r="E135" s="4" t="s">
        <v>115</v>
      </c>
      <c r="F135" s="4" t="s">
        <v>126</v>
      </c>
      <c r="G135" s="4" t="s">
        <v>127</v>
      </c>
      <c r="H135" s="5">
        <v>421.82692027941823</v>
      </c>
      <c r="I135" s="5" t="s">
        <v>596</v>
      </c>
      <c r="K135" s="4">
        <v>1.0</v>
      </c>
    </row>
    <row r="136" ht="12.75" customHeight="1">
      <c r="A136" s="4">
        <f t="shared" si="1"/>
        <v>135</v>
      </c>
      <c r="B136" s="4" t="s">
        <v>598</v>
      </c>
      <c r="C136" s="5">
        <v>1.28953662910579E9</v>
      </c>
      <c r="D136" s="5" t="s">
        <v>599</v>
      </c>
      <c r="E136" s="4" t="s">
        <v>115</v>
      </c>
      <c r="F136" s="4" t="s">
        <v>14</v>
      </c>
      <c r="G136" s="4" t="s">
        <v>28</v>
      </c>
      <c r="H136" s="5">
        <v>421.49672259830027</v>
      </c>
      <c r="I136" s="5" t="s">
        <v>29</v>
      </c>
      <c r="K136" s="4">
        <v>1.0</v>
      </c>
    </row>
    <row r="137" ht="12.75" customHeight="1">
      <c r="A137" s="4">
        <f t="shared" si="1"/>
        <v>136</v>
      </c>
      <c r="B137" s="4" t="s">
        <v>601</v>
      </c>
      <c r="C137" s="5">
        <v>9.020838912E9</v>
      </c>
      <c r="D137" s="5" t="s">
        <v>602</v>
      </c>
      <c r="E137" s="4" t="s">
        <v>66</v>
      </c>
      <c r="F137" s="4" t="s">
        <v>126</v>
      </c>
      <c r="G137" s="4" t="s">
        <v>260</v>
      </c>
      <c r="H137" s="5">
        <v>401.574</v>
      </c>
      <c r="I137" s="5" t="s">
        <v>29</v>
      </c>
      <c r="K137" s="4">
        <v>1.0</v>
      </c>
    </row>
    <row r="138" ht="12.75" customHeight="1">
      <c r="A138" s="4">
        <f t="shared" si="1"/>
        <v>137</v>
      </c>
      <c r="B138" s="4" t="s">
        <v>604</v>
      </c>
      <c r="C138" s="5">
        <v>4.46398115644958E9</v>
      </c>
      <c r="D138" s="5" t="s">
        <v>605</v>
      </c>
      <c r="E138" s="4" t="s">
        <v>33</v>
      </c>
      <c r="F138" s="4" t="s">
        <v>14</v>
      </c>
      <c r="G138" s="4" t="s">
        <v>160</v>
      </c>
      <c r="H138" s="5">
        <v>389.3397524071521</v>
      </c>
      <c r="I138" s="5" t="s">
        <v>606</v>
      </c>
      <c r="K138" s="4">
        <v>1.0</v>
      </c>
    </row>
    <row r="139" ht="12.75" customHeight="1">
      <c r="A139" s="4">
        <f t="shared" si="1"/>
        <v>138</v>
      </c>
      <c r="B139" s="4" t="s">
        <v>608</v>
      </c>
      <c r="C139" s="5">
        <v>2.60372482674434E9</v>
      </c>
      <c r="D139" s="5" t="s">
        <v>609</v>
      </c>
      <c r="E139" s="4" t="s">
        <v>48</v>
      </c>
      <c r="F139" s="4" t="s">
        <v>14</v>
      </c>
      <c r="G139" s="4" t="s">
        <v>419</v>
      </c>
      <c r="H139" s="5">
        <v>386.60992</v>
      </c>
      <c r="I139" s="5" t="s">
        <v>75</v>
      </c>
      <c r="K139" s="4">
        <v>1.0</v>
      </c>
    </row>
    <row r="140" ht="12.75" customHeight="1">
      <c r="A140" s="4">
        <f t="shared" si="1"/>
        <v>139</v>
      </c>
      <c r="B140" s="4" t="s">
        <v>615</v>
      </c>
      <c r="C140" s="5">
        <v>1.92337297793729E9</v>
      </c>
      <c r="D140" s="5" t="s">
        <v>616</v>
      </c>
      <c r="E140" s="4" t="s">
        <v>115</v>
      </c>
      <c r="F140" s="4" t="s">
        <v>54</v>
      </c>
      <c r="G140" s="4" t="s">
        <v>385</v>
      </c>
      <c r="H140" s="5">
        <v>382.3834686014692</v>
      </c>
      <c r="I140" s="5" t="s">
        <v>617</v>
      </c>
      <c r="K140" s="4">
        <v>1.0</v>
      </c>
    </row>
    <row r="141" ht="12.75" customHeight="1">
      <c r="A141" s="4">
        <f t="shared" si="1"/>
        <v>140</v>
      </c>
      <c r="B141" s="4" t="s">
        <v>619</v>
      </c>
      <c r="C141" s="5">
        <v>1.96225541298647E9</v>
      </c>
      <c r="D141" s="5" t="s">
        <v>620</v>
      </c>
      <c r="E141" s="4" t="s">
        <v>450</v>
      </c>
      <c r="F141" s="4" t="s">
        <v>54</v>
      </c>
      <c r="G141" s="4" t="s">
        <v>145</v>
      </c>
      <c r="H141" s="5">
        <v>379.608078199926</v>
      </c>
      <c r="I141" s="5" t="s">
        <v>621</v>
      </c>
      <c r="K141" s="4">
        <v>1.0</v>
      </c>
    </row>
    <row r="142" ht="12.75" customHeight="1">
      <c r="A142" s="4">
        <f t="shared" si="1"/>
        <v>141</v>
      </c>
      <c r="B142" s="4" t="s">
        <v>623</v>
      </c>
      <c r="C142" s="5">
        <v>1.86596004526268E9</v>
      </c>
      <c r="D142" s="5" t="s">
        <v>624</v>
      </c>
      <c r="E142" s="4" t="s">
        <v>115</v>
      </c>
      <c r="F142" s="4" t="s">
        <v>126</v>
      </c>
      <c r="G142" s="4" t="s">
        <v>625</v>
      </c>
      <c r="H142" s="5">
        <v>368.97004034279144</v>
      </c>
      <c r="I142" s="5" t="s">
        <v>626</v>
      </c>
      <c r="K142" s="4">
        <v>1.0</v>
      </c>
    </row>
    <row r="143" ht="12.75" customHeight="1">
      <c r="A143" s="4">
        <f t="shared" si="1"/>
        <v>142</v>
      </c>
      <c r="B143" s="4" t="s">
        <v>628</v>
      </c>
      <c r="C143" s="5">
        <v>1.160194176E9</v>
      </c>
      <c r="D143" s="5" t="s">
        <v>629</v>
      </c>
      <c r="E143" s="4" t="s">
        <v>66</v>
      </c>
      <c r="F143" s="4" t="s">
        <v>126</v>
      </c>
      <c r="G143" s="4" t="s">
        <v>260</v>
      </c>
      <c r="H143" s="5">
        <v>361.86635900000005</v>
      </c>
      <c r="I143" s="5" t="s">
        <v>630</v>
      </c>
      <c r="K143" s="4">
        <v>1.0</v>
      </c>
    </row>
    <row r="144" ht="12.75" customHeight="1">
      <c r="A144" s="4">
        <f t="shared" si="1"/>
        <v>143</v>
      </c>
      <c r="B144" s="4" t="s">
        <v>632</v>
      </c>
      <c r="C144" s="5">
        <v>7.49805824E9</v>
      </c>
      <c r="D144" s="5" t="s">
        <v>633</v>
      </c>
      <c r="E144" s="4" t="s">
        <v>66</v>
      </c>
      <c r="F144" s="4" t="s">
        <v>634</v>
      </c>
      <c r="G144" s="4" t="s">
        <v>635</v>
      </c>
      <c r="H144" s="5">
        <v>359.63788999999997</v>
      </c>
      <c r="I144" s="5" t="s">
        <v>636</v>
      </c>
      <c r="K144" s="4">
        <v>1.0</v>
      </c>
    </row>
    <row r="145" ht="12.75" customHeight="1">
      <c r="A145" s="4">
        <f t="shared" si="1"/>
        <v>144</v>
      </c>
      <c r="B145" s="4" t="s">
        <v>642</v>
      </c>
      <c r="C145" s="5">
        <v>2.39282796129836E9</v>
      </c>
      <c r="D145" s="5" t="s">
        <v>643</v>
      </c>
      <c r="E145" s="4" t="s">
        <v>264</v>
      </c>
      <c r="F145" s="4" t="s">
        <v>90</v>
      </c>
      <c r="G145" s="4" t="s">
        <v>390</v>
      </c>
      <c r="H145" s="5">
        <v>348.36027756360784</v>
      </c>
      <c r="I145" s="5" t="s">
        <v>644</v>
      </c>
      <c r="K145" s="4">
        <v>1.0</v>
      </c>
    </row>
    <row r="146" ht="12.75" customHeight="1">
      <c r="A146" s="4">
        <f t="shared" si="1"/>
        <v>145</v>
      </c>
      <c r="B146" s="4" t="s">
        <v>646</v>
      </c>
      <c r="C146" s="5">
        <v>4.21278429907562E9</v>
      </c>
      <c r="D146" s="5" t="s">
        <v>647</v>
      </c>
      <c r="E146" s="4" t="s">
        <v>115</v>
      </c>
      <c r="F146" s="4" t="s">
        <v>14</v>
      </c>
      <c r="G146" s="4" t="s">
        <v>43</v>
      </c>
      <c r="H146" s="5">
        <v>347.04733567622</v>
      </c>
      <c r="I146" s="5" t="s">
        <v>56</v>
      </c>
      <c r="K146" s="4">
        <v>1.0</v>
      </c>
    </row>
    <row r="147" ht="12.75" customHeight="1">
      <c r="A147" s="4">
        <f t="shared" si="1"/>
        <v>146</v>
      </c>
      <c r="B147" s="4" t="s">
        <v>638</v>
      </c>
      <c r="C147" s="5">
        <v>4.140795904E9</v>
      </c>
      <c r="D147" s="5" t="s">
        <v>639</v>
      </c>
      <c r="E147" s="4" t="s">
        <v>66</v>
      </c>
      <c r="F147" s="4" t="s">
        <v>14</v>
      </c>
      <c r="G147" s="4" t="s">
        <v>160</v>
      </c>
      <c r="H147" s="5">
        <v>343.92326</v>
      </c>
      <c r="I147" s="5" t="s">
        <v>640</v>
      </c>
      <c r="K147" s="4">
        <v>1.0</v>
      </c>
    </row>
    <row r="148" ht="12.75" customHeight="1">
      <c r="A148" s="4">
        <f t="shared" si="1"/>
        <v>147</v>
      </c>
      <c r="B148" s="4" t="s">
        <v>653</v>
      </c>
      <c r="C148" s="5">
        <v>2.57027985426379E9</v>
      </c>
      <c r="D148" s="5" t="s">
        <v>654</v>
      </c>
      <c r="E148" s="4" t="s">
        <v>115</v>
      </c>
      <c r="F148" s="4" t="s">
        <v>14</v>
      </c>
      <c r="G148" s="4" t="s">
        <v>15</v>
      </c>
      <c r="H148" s="5">
        <v>343.7011865764081</v>
      </c>
      <c r="I148" s="5" t="s">
        <v>655</v>
      </c>
      <c r="K148" s="4">
        <v>1.0</v>
      </c>
    </row>
    <row r="149" ht="12.75" customHeight="1">
      <c r="A149" s="4">
        <f t="shared" si="1"/>
        <v>148</v>
      </c>
      <c r="B149" s="4" t="s">
        <v>657</v>
      </c>
      <c r="C149" s="5">
        <v>1.78835031632414E9</v>
      </c>
      <c r="D149" s="5" t="s">
        <v>658</v>
      </c>
      <c r="E149" s="4" t="s">
        <v>115</v>
      </c>
      <c r="F149" s="4" t="s">
        <v>14</v>
      </c>
      <c r="G149" s="4" t="s">
        <v>28</v>
      </c>
      <c r="H149" s="5">
        <v>341.55674276249476</v>
      </c>
      <c r="I149" s="5" t="s">
        <v>659</v>
      </c>
      <c r="K149" s="4">
        <v>1.0</v>
      </c>
    </row>
    <row r="150" ht="12.75" customHeight="1">
      <c r="A150" s="4">
        <f t="shared" si="1"/>
        <v>149</v>
      </c>
      <c r="B150" s="4" t="s">
        <v>661</v>
      </c>
      <c r="C150" s="5">
        <v>4.79705856E9</v>
      </c>
      <c r="D150" s="5" t="s">
        <v>662</v>
      </c>
      <c r="E150" s="4" t="s">
        <v>66</v>
      </c>
      <c r="F150" s="4" t="s">
        <v>14</v>
      </c>
      <c r="G150" s="4" t="s">
        <v>49</v>
      </c>
      <c r="H150" s="5">
        <v>340.731</v>
      </c>
      <c r="I150" s="5" t="s">
        <v>663</v>
      </c>
      <c r="K150" s="4">
        <v>1.0</v>
      </c>
    </row>
    <row r="151" ht="12.75" customHeight="1">
      <c r="A151" s="4">
        <f t="shared" si="1"/>
        <v>150</v>
      </c>
      <c r="B151" s="4" t="s">
        <v>883</v>
      </c>
      <c r="C151" s="5">
        <v>1.13469777876524E9</v>
      </c>
      <c r="D151" s="5" t="s">
        <v>884</v>
      </c>
      <c r="E151" s="4" t="s">
        <v>115</v>
      </c>
      <c r="F151" s="4" t="s">
        <v>14</v>
      </c>
      <c r="G151" s="4" t="s">
        <v>28</v>
      </c>
      <c r="H151" s="5">
        <v>339.10517607662405</v>
      </c>
      <c r="I151" s="5" t="s">
        <v>885</v>
      </c>
      <c r="K151" s="4">
        <v>1.0</v>
      </c>
    </row>
    <row r="152" ht="12.75" customHeight="1">
      <c r="A152" s="4">
        <f t="shared" si="1"/>
        <v>151</v>
      </c>
      <c r="B152" s="4" t="s">
        <v>665</v>
      </c>
      <c r="C152" s="5">
        <v>9.15320424998029E9</v>
      </c>
      <c r="D152" s="5" t="s">
        <v>666</v>
      </c>
      <c r="E152" s="4" t="s">
        <v>667</v>
      </c>
      <c r="F152" s="4" t="s">
        <v>90</v>
      </c>
      <c r="G152" s="4" t="s">
        <v>668</v>
      </c>
      <c r="H152" s="5">
        <v>329.68474</v>
      </c>
      <c r="I152" s="5" t="s">
        <v>669</v>
      </c>
      <c r="J152" s="4" t="s">
        <v>164</v>
      </c>
      <c r="K152" s="4">
        <v>1.0</v>
      </c>
    </row>
    <row r="153" ht="12.75" customHeight="1">
      <c r="A153" s="4">
        <f t="shared" si="1"/>
        <v>152</v>
      </c>
      <c r="B153" s="4" t="s">
        <v>649</v>
      </c>
      <c r="C153" s="5">
        <v>2.614913792E9</v>
      </c>
      <c r="D153" s="5" t="s">
        <v>650</v>
      </c>
      <c r="E153" s="4" t="s">
        <v>66</v>
      </c>
      <c r="F153" s="4" t="s">
        <v>14</v>
      </c>
      <c r="G153" s="4" t="s">
        <v>221</v>
      </c>
      <c r="H153" s="5">
        <v>327.96485</v>
      </c>
      <c r="I153" s="5" t="s">
        <v>651</v>
      </c>
      <c r="K153" s="4">
        <v>1.0</v>
      </c>
    </row>
    <row r="154" ht="12.75" customHeight="1">
      <c r="A154" s="4">
        <f t="shared" si="1"/>
        <v>153</v>
      </c>
      <c r="B154" s="4" t="s">
        <v>671</v>
      </c>
      <c r="C154" s="5">
        <v>1.89372933460162E9</v>
      </c>
      <c r="D154" s="5" t="s">
        <v>672</v>
      </c>
      <c r="E154" s="4" t="s">
        <v>115</v>
      </c>
      <c r="F154" s="4" t="s">
        <v>14</v>
      </c>
      <c r="G154" s="4" t="s">
        <v>28</v>
      </c>
      <c r="H154" s="5">
        <v>322.4159261126317</v>
      </c>
      <c r="I154" s="5" t="s">
        <v>673</v>
      </c>
      <c r="J154" s="4" t="s">
        <v>164</v>
      </c>
      <c r="K154" s="4">
        <v>1.0</v>
      </c>
    </row>
    <row r="155" ht="12.75" customHeight="1">
      <c r="A155" s="4">
        <f t="shared" si="1"/>
        <v>154</v>
      </c>
      <c r="B155" s="4" t="s">
        <v>675</v>
      </c>
      <c r="C155" s="5">
        <v>1.6384498614787E9</v>
      </c>
      <c r="D155" s="5" t="s">
        <v>676</v>
      </c>
      <c r="E155" s="4" t="s">
        <v>677</v>
      </c>
      <c r="F155" s="4" t="s">
        <v>90</v>
      </c>
      <c r="G155" s="4" t="s">
        <v>678</v>
      </c>
      <c r="H155" s="5">
        <v>320.07917861719744</v>
      </c>
      <c r="I155" s="5" t="s">
        <v>679</v>
      </c>
      <c r="K155" s="4">
        <v>1.0</v>
      </c>
    </row>
    <row r="156" ht="12.75" customHeight="1">
      <c r="A156" s="4">
        <f t="shared" si="1"/>
        <v>155</v>
      </c>
      <c r="B156" s="4" t="s">
        <v>681</v>
      </c>
      <c r="C156" s="5">
        <v>2.90042213031454E9</v>
      </c>
      <c r="D156" s="5" t="s">
        <v>682</v>
      </c>
      <c r="E156" s="4" t="s">
        <v>264</v>
      </c>
      <c r="F156" s="4" t="s">
        <v>21</v>
      </c>
      <c r="G156" s="4" t="s">
        <v>255</v>
      </c>
      <c r="H156" s="5">
        <v>319.68755589822655</v>
      </c>
      <c r="I156" s="5" t="s">
        <v>683</v>
      </c>
      <c r="K156" s="4">
        <v>1.0</v>
      </c>
    </row>
    <row r="157" ht="12.75" customHeight="1">
      <c r="A157" s="4">
        <f t="shared" si="1"/>
        <v>156</v>
      </c>
      <c r="B157" s="4" t="s">
        <v>685</v>
      </c>
      <c r="C157" s="5">
        <v>3.00664785981711E9</v>
      </c>
      <c r="D157" s="5" t="s">
        <v>686</v>
      </c>
      <c r="E157" s="4" t="s">
        <v>182</v>
      </c>
      <c r="F157" s="4" t="s">
        <v>14</v>
      </c>
      <c r="G157" s="4" t="s">
        <v>292</v>
      </c>
      <c r="H157" s="5">
        <v>308.5597900677443</v>
      </c>
      <c r="I157" s="5" t="s">
        <v>687</v>
      </c>
      <c r="K157" s="4">
        <v>1.0</v>
      </c>
    </row>
    <row r="158" ht="12.75" customHeight="1">
      <c r="A158" s="4">
        <f t="shared" si="1"/>
        <v>157</v>
      </c>
      <c r="B158" s="4" t="s">
        <v>689</v>
      </c>
      <c r="C158" s="5">
        <v>4.24722384670853E9</v>
      </c>
      <c r="D158" s="5" t="s">
        <v>690</v>
      </c>
      <c r="E158" s="4" t="s">
        <v>20</v>
      </c>
      <c r="F158" s="4" t="s">
        <v>126</v>
      </c>
      <c r="G158" s="4" t="s">
        <v>132</v>
      </c>
      <c r="H158" s="5">
        <v>307.44733464533283</v>
      </c>
      <c r="I158" s="5" t="s">
        <v>691</v>
      </c>
      <c r="K158" s="4">
        <v>1.0</v>
      </c>
    </row>
    <row r="159" ht="12.75" customHeight="1">
      <c r="A159" s="4">
        <f t="shared" si="1"/>
        <v>158</v>
      </c>
      <c r="B159" s="4" t="s">
        <v>693</v>
      </c>
      <c r="C159" s="5">
        <v>1.05041529024025E9</v>
      </c>
      <c r="D159" s="5" t="s">
        <v>694</v>
      </c>
      <c r="E159" s="4" t="s">
        <v>338</v>
      </c>
      <c r="F159" s="4" t="s">
        <v>126</v>
      </c>
      <c r="G159" s="4" t="s">
        <v>188</v>
      </c>
      <c r="H159" s="5">
        <v>304.58575973365413</v>
      </c>
      <c r="I159" s="5" t="s">
        <v>695</v>
      </c>
      <c r="J159" s="4" t="s">
        <v>164</v>
      </c>
      <c r="K159" s="4">
        <v>1.0</v>
      </c>
    </row>
    <row r="160" ht="12.75" customHeight="1">
      <c r="A160" s="4">
        <f t="shared" si="1"/>
        <v>159</v>
      </c>
      <c r="B160" s="4" t="s">
        <v>697</v>
      </c>
      <c r="C160" s="5">
        <v>1.84409929248692E9</v>
      </c>
      <c r="D160" s="5" t="s">
        <v>698</v>
      </c>
      <c r="E160" s="4" t="s">
        <v>115</v>
      </c>
      <c r="F160" s="4" t="s">
        <v>126</v>
      </c>
      <c r="G160" s="4" t="s">
        <v>127</v>
      </c>
      <c r="H160" s="5">
        <v>301.82902671755704</v>
      </c>
      <c r="I160" s="5" t="s">
        <v>699</v>
      </c>
      <c r="K160" s="4">
        <v>1.0</v>
      </c>
    </row>
    <row r="161" ht="12.75" customHeight="1">
      <c r="A161" s="4">
        <f t="shared" si="1"/>
        <v>160</v>
      </c>
      <c r="B161" s="4" t="s">
        <v>701</v>
      </c>
      <c r="C161" s="5">
        <v>2.20783794576855E9</v>
      </c>
      <c r="D161" s="5" t="s">
        <v>702</v>
      </c>
      <c r="E161" s="4" t="s">
        <v>115</v>
      </c>
      <c r="F161" s="4" t="s">
        <v>14</v>
      </c>
      <c r="G161" s="4" t="s">
        <v>28</v>
      </c>
      <c r="H161" s="5">
        <v>299.76522906524633</v>
      </c>
      <c r="I161" s="5" t="s">
        <v>703</v>
      </c>
      <c r="K161" s="4">
        <v>1.0</v>
      </c>
    </row>
    <row r="162" ht="12.75" customHeight="1">
      <c r="A162" s="4">
        <f t="shared" si="1"/>
        <v>161</v>
      </c>
      <c r="B162" s="4" t="s">
        <v>705</v>
      </c>
      <c r="C162" s="5">
        <v>1.53676260439673E9</v>
      </c>
      <c r="D162" s="5" t="s">
        <v>706</v>
      </c>
      <c r="E162" s="4" t="s">
        <v>115</v>
      </c>
      <c r="F162" s="4" t="s">
        <v>90</v>
      </c>
      <c r="G162" s="4" t="s">
        <v>91</v>
      </c>
      <c r="H162" s="5">
        <v>298.60990528589963</v>
      </c>
      <c r="I162" s="5" t="s">
        <v>451</v>
      </c>
      <c r="K162" s="4">
        <v>1.0</v>
      </c>
    </row>
    <row r="163" ht="12.75" customHeight="1">
      <c r="A163" s="4">
        <f t="shared" si="1"/>
        <v>162</v>
      </c>
      <c r="B163" s="4" t="s">
        <v>712</v>
      </c>
      <c r="C163" s="5">
        <v>5.46322693151431E9</v>
      </c>
      <c r="D163" s="5" t="s">
        <v>713</v>
      </c>
      <c r="E163" s="4" t="s">
        <v>329</v>
      </c>
      <c r="F163" s="4" t="s">
        <v>54</v>
      </c>
      <c r="G163" s="4" t="s">
        <v>145</v>
      </c>
      <c r="H163" s="5">
        <v>287.8746827139726</v>
      </c>
      <c r="I163" s="5" t="s">
        <v>714</v>
      </c>
      <c r="K163" s="4">
        <v>1.0</v>
      </c>
    </row>
    <row r="164" ht="12.75" customHeight="1">
      <c r="A164" s="4">
        <f t="shared" si="1"/>
        <v>163</v>
      </c>
      <c r="B164" s="4" t="s">
        <v>708</v>
      </c>
      <c r="C164" s="5">
        <v>2.50787367551669E9</v>
      </c>
      <c r="D164" s="5" t="s">
        <v>709</v>
      </c>
      <c r="E164" s="4" t="s">
        <v>182</v>
      </c>
      <c r="F164" s="4" t="s">
        <v>21</v>
      </c>
      <c r="G164" s="4" t="s">
        <v>230</v>
      </c>
      <c r="H164" s="5">
        <v>285.41453934582825</v>
      </c>
      <c r="I164" s="5" t="s">
        <v>710</v>
      </c>
      <c r="K164" s="4">
        <v>1.0</v>
      </c>
    </row>
    <row r="165" ht="12.75" customHeight="1">
      <c r="A165" s="4">
        <f t="shared" si="1"/>
        <v>164</v>
      </c>
      <c r="B165" s="4" t="s">
        <v>716</v>
      </c>
      <c r="C165" s="5">
        <v>3.9589647219007E9</v>
      </c>
      <c r="D165" s="5" t="s">
        <v>717</v>
      </c>
      <c r="E165" s="4" t="s">
        <v>154</v>
      </c>
      <c r="F165" s="4" t="s">
        <v>21</v>
      </c>
      <c r="G165" s="4" t="s">
        <v>255</v>
      </c>
      <c r="H165" s="5">
        <v>281.6868495376637</v>
      </c>
      <c r="I165" s="5" t="s">
        <v>490</v>
      </c>
      <c r="K165" s="4">
        <v>1.0</v>
      </c>
    </row>
    <row r="166" ht="12.75" customHeight="1">
      <c r="A166" s="4">
        <f t="shared" si="1"/>
        <v>165</v>
      </c>
      <c r="B166" s="4" t="s">
        <v>719</v>
      </c>
      <c r="C166" s="5">
        <v>3.0887613167319E9</v>
      </c>
      <c r="D166" s="5" t="s">
        <v>720</v>
      </c>
      <c r="E166" s="4" t="s">
        <v>115</v>
      </c>
      <c r="F166" s="4" t="s">
        <v>126</v>
      </c>
      <c r="G166" s="4" t="s">
        <v>260</v>
      </c>
      <c r="H166" s="5">
        <v>279.53112520524274</v>
      </c>
      <c r="I166" s="5" t="s">
        <v>721</v>
      </c>
      <c r="K166" s="4">
        <v>1.0</v>
      </c>
    </row>
    <row r="167" ht="12.75" customHeight="1">
      <c r="A167" s="4">
        <f t="shared" si="1"/>
        <v>166</v>
      </c>
      <c r="B167" s="4" t="s">
        <v>723</v>
      </c>
      <c r="C167" s="5">
        <v>1.38255168E9</v>
      </c>
      <c r="D167" s="5" t="s">
        <v>724</v>
      </c>
      <c r="E167" s="4" t="s">
        <v>66</v>
      </c>
      <c r="F167" s="4" t="s">
        <v>14</v>
      </c>
      <c r="G167" s="4" t="s">
        <v>292</v>
      </c>
      <c r="H167" s="5">
        <v>277.8378</v>
      </c>
      <c r="I167" s="5" t="s">
        <v>725</v>
      </c>
      <c r="K167" s="4">
        <v>1.0</v>
      </c>
    </row>
    <row r="168" ht="12.75" customHeight="1">
      <c r="A168" s="4">
        <f t="shared" si="1"/>
        <v>167</v>
      </c>
      <c r="B168" s="4" t="s">
        <v>727</v>
      </c>
      <c r="C168" s="5">
        <v>1.36454077059457E9</v>
      </c>
      <c r="D168" s="5" t="s">
        <v>728</v>
      </c>
      <c r="E168" s="4" t="s">
        <v>264</v>
      </c>
      <c r="F168" s="4" t="s">
        <v>499</v>
      </c>
      <c r="G168" s="4" t="s">
        <v>729</v>
      </c>
      <c r="H168" s="5">
        <v>274.15429452582896</v>
      </c>
      <c r="I168" s="5" t="s">
        <v>730</v>
      </c>
      <c r="K168" s="4">
        <v>1.0</v>
      </c>
    </row>
    <row r="169" ht="12.75" customHeight="1">
      <c r="A169" s="4">
        <f t="shared" si="1"/>
        <v>168</v>
      </c>
      <c r="B169" s="4" t="s">
        <v>732</v>
      </c>
      <c r="C169" s="5">
        <v>2.088783232E9</v>
      </c>
      <c r="D169" s="5" t="s">
        <v>733</v>
      </c>
      <c r="E169" s="4" t="s">
        <v>66</v>
      </c>
      <c r="F169" s="4" t="s">
        <v>54</v>
      </c>
      <c r="G169" s="4" t="s">
        <v>145</v>
      </c>
      <c r="H169" s="5">
        <v>265.539</v>
      </c>
      <c r="I169" s="5" t="s">
        <v>734</v>
      </c>
      <c r="K169" s="4">
        <v>1.0</v>
      </c>
    </row>
    <row r="170" ht="12.75" customHeight="1">
      <c r="A170" s="4">
        <f t="shared" si="1"/>
        <v>169</v>
      </c>
      <c r="B170" s="4" t="s">
        <v>736</v>
      </c>
      <c r="C170" s="5">
        <v>1.72668095712643E9</v>
      </c>
      <c r="D170" s="5" t="s">
        <v>737</v>
      </c>
      <c r="E170" s="4" t="s">
        <v>264</v>
      </c>
      <c r="F170" s="4" t="s">
        <v>14</v>
      </c>
      <c r="G170" s="4" t="s">
        <v>160</v>
      </c>
      <c r="H170" s="5">
        <v>261.8652891287588</v>
      </c>
      <c r="I170" s="5" t="s">
        <v>738</v>
      </c>
      <c r="K170" s="4">
        <v>1.0</v>
      </c>
    </row>
    <row r="171" ht="12.75" customHeight="1">
      <c r="A171" s="4">
        <f t="shared" si="1"/>
        <v>170</v>
      </c>
      <c r="B171" s="4" t="s">
        <v>740</v>
      </c>
      <c r="C171" s="5">
        <v>1.92845554565628E9</v>
      </c>
      <c r="D171" s="5" t="s">
        <v>741</v>
      </c>
      <c r="E171" s="4" t="s">
        <v>338</v>
      </c>
      <c r="F171" s="4" t="s">
        <v>14</v>
      </c>
      <c r="G171" s="4" t="s">
        <v>28</v>
      </c>
      <c r="H171" s="5">
        <v>261.6311267301701</v>
      </c>
      <c r="I171" s="5" t="s">
        <v>100</v>
      </c>
      <c r="K171" s="4">
        <v>1.0</v>
      </c>
    </row>
    <row r="172" ht="12.75" customHeight="1">
      <c r="A172" s="4">
        <f t="shared" si="1"/>
        <v>171</v>
      </c>
      <c r="B172" s="4" t="s">
        <v>743</v>
      </c>
      <c r="C172" s="5">
        <v>1.16386901163302E9</v>
      </c>
      <c r="D172" s="5" t="s">
        <v>744</v>
      </c>
      <c r="E172" s="4" t="s">
        <v>115</v>
      </c>
      <c r="F172" s="4" t="s">
        <v>126</v>
      </c>
      <c r="G172" s="4" t="s">
        <v>188</v>
      </c>
      <c r="H172" s="5">
        <v>261.24411457583176</v>
      </c>
      <c r="I172" s="5" t="s">
        <v>745</v>
      </c>
      <c r="J172" s="4" t="s">
        <v>164</v>
      </c>
      <c r="K172" s="4">
        <v>1.0</v>
      </c>
    </row>
    <row r="173" ht="12.75" customHeight="1">
      <c r="A173" s="4">
        <f t="shared" si="1"/>
        <v>172</v>
      </c>
      <c r="B173" s="4" t="s">
        <v>751</v>
      </c>
      <c r="C173" s="5">
        <v>1.82214605563687E9</v>
      </c>
      <c r="D173" s="5" t="s">
        <v>752</v>
      </c>
      <c r="E173" s="4" t="s">
        <v>115</v>
      </c>
      <c r="F173" s="4" t="s">
        <v>126</v>
      </c>
      <c r="G173" s="4" t="s">
        <v>188</v>
      </c>
      <c r="H173" s="5">
        <v>251.0234560132508</v>
      </c>
      <c r="I173" s="5" t="s">
        <v>550</v>
      </c>
      <c r="K173" s="4">
        <v>1.0</v>
      </c>
    </row>
    <row r="174" ht="12.75" customHeight="1">
      <c r="A174" s="4">
        <f t="shared" si="1"/>
        <v>173</v>
      </c>
      <c r="B174" s="4" t="s">
        <v>886</v>
      </c>
      <c r="C174" s="5">
        <v>1.33305024E9</v>
      </c>
      <c r="D174" s="5" t="s">
        <v>887</v>
      </c>
      <c r="E174" s="4" t="s">
        <v>66</v>
      </c>
      <c r="F174" s="4" t="s">
        <v>126</v>
      </c>
      <c r="G174" s="4" t="s">
        <v>132</v>
      </c>
      <c r="H174" s="5">
        <v>249.33825000000002</v>
      </c>
      <c r="I174" s="5" t="s">
        <v>888</v>
      </c>
      <c r="K174" s="4">
        <v>1.0</v>
      </c>
    </row>
    <row r="175" ht="12.75" customHeight="1">
      <c r="A175" s="4">
        <f t="shared" si="1"/>
        <v>174</v>
      </c>
      <c r="B175" s="4" t="s">
        <v>754</v>
      </c>
      <c r="C175" s="5">
        <v>1.74875123919067E9</v>
      </c>
      <c r="D175" s="5" t="s">
        <v>755</v>
      </c>
      <c r="E175" s="4" t="s">
        <v>115</v>
      </c>
      <c r="F175" s="4" t="s">
        <v>14</v>
      </c>
      <c r="G175" s="4" t="s">
        <v>43</v>
      </c>
      <c r="H175" s="5">
        <v>249.31790256373347</v>
      </c>
      <c r="I175" s="5" t="s">
        <v>756</v>
      </c>
      <c r="K175" s="4">
        <v>1.0</v>
      </c>
    </row>
    <row r="176" ht="12.75" customHeight="1">
      <c r="A176" s="4">
        <f t="shared" si="1"/>
        <v>175</v>
      </c>
      <c r="B176" s="4" t="s">
        <v>758</v>
      </c>
      <c r="C176" s="5">
        <v>1.31515244720906E9</v>
      </c>
      <c r="D176" s="5" t="s">
        <v>759</v>
      </c>
      <c r="E176" s="4" t="s">
        <v>115</v>
      </c>
      <c r="F176" s="4" t="s">
        <v>126</v>
      </c>
      <c r="G176" s="4" t="s">
        <v>127</v>
      </c>
      <c r="H176" s="5">
        <v>243.92654760190123</v>
      </c>
      <c r="I176" s="5" t="s">
        <v>343</v>
      </c>
      <c r="K176" s="4">
        <v>1.0</v>
      </c>
    </row>
    <row r="177" ht="12.75" customHeight="1">
      <c r="A177" s="4">
        <f t="shared" si="1"/>
        <v>176</v>
      </c>
      <c r="B177" s="4" t="s">
        <v>761</v>
      </c>
      <c r="C177" s="5">
        <v>1.37359012159067E9</v>
      </c>
      <c r="D177" s="5" t="s">
        <v>762</v>
      </c>
      <c r="E177" s="4" t="s">
        <v>115</v>
      </c>
      <c r="F177" s="4" t="s">
        <v>90</v>
      </c>
      <c r="G177" s="4" t="s">
        <v>678</v>
      </c>
      <c r="H177" s="5">
        <v>242.5176526861589</v>
      </c>
      <c r="I177" s="5" t="s">
        <v>763</v>
      </c>
      <c r="K177" s="4">
        <v>1.0</v>
      </c>
    </row>
    <row r="178" ht="12.75" customHeight="1">
      <c r="A178" s="4">
        <f t="shared" si="1"/>
        <v>177</v>
      </c>
      <c r="B178" s="4" t="s">
        <v>765</v>
      </c>
      <c r="C178" s="5">
        <v>1.36746664658968E9</v>
      </c>
      <c r="D178" s="5" t="s">
        <v>766</v>
      </c>
      <c r="E178" s="4" t="s">
        <v>115</v>
      </c>
      <c r="F178" s="4" t="s">
        <v>21</v>
      </c>
      <c r="G178" s="4" t="s">
        <v>255</v>
      </c>
      <c r="H178" s="5">
        <v>237.50608418551047</v>
      </c>
      <c r="I178" s="5" t="s">
        <v>767</v>
      </c>
      <c r="K178" s="4">
        <v>1.0</v>
      </c>
    </row>
    <row r="179" ht="12.75" customHeight="1">
      <c r="A179" s="4">
        <f t="shared" si="1"/>
        <v>178</v>
      </c>
      <c r="B179" s="4" t="s">
        <v>769</v>
      </c>
      <c r="C179" s="5">
        <v>2.46874853675322E9</v>
      </c>
      <c r="D179" s="5" t="s">
        <v>770</v>
      </c>
      <c r="E179" s="4" t="s">
        <v>115</v>
      </c>
      <c r="F179" s="4" t="s">
        <v>126</v>
      </c>
      <c r="G179" s="4" t="s">
        <v>260</v>
      </c>
      <c r="H179" s="5">
        <v>235.5792258389745</v>
      </c>
      <c r="I179" s="5" t="s">
        <v>771</v>
      </c>
      <c r="K179" s="4">
        <v>1.0</v>
      </c>
    </row>
    <row r="180" ht="12.75" customHeight="1">
      <c r="A180" s="4">
        <f t="shared" si="1"/>
        <v>179</v>
      </c>
      <c r="B180" s="4" t="s">
        <v>777</v>
      </c>
      <c r="C180" s="5">
        <v>1.02540627545931E9</v>
      </c>
      <c r="D180" s="5" t="s">
        <v>778</v>
      </c>
      <c r="E180" s="4" t="s">
        <v>115</v>
      </c>
      <c r="F180" s="4" t="s">
        <v>14</v>
      </c>
      <c r="G180" s="4" t="s">
        <v>419</v>
      </c>
      <c r="H180" s="5">
        <v>226.6631627682557</v>
      </c>
      <c r="I180" s="5" t="s">
        <v>779</v>
      </c>
      <c r="K180" s="4">
        <v>1.0</v>
      </c>
    </row>
    <row r="181" ht="12.75" customHeight="1">
      <c r="A181" s="4">
        <f t="shared" si="1"/>
        <v>180</v>
      </c>
      <c r="B181" s="4" t="s">
        <v>781</v>
      </c>
      <c r="C181" s="5">
        <v>1.1021819706785E9</v>
      </c>
      <c r="D181" s="5" t="s">
        <v>782</v>
      </c>
      <c r="E181" s="4" t="s">
        <v>783</v>
      </c>
      <c r="F181" s="4" t="s">
        <v>14</v>
      </c>
      <c r="G181" s="4" t="s">
        <v>15</v>
      </c>
      <c r="H181" s="5">
        <v>222.70250210260707</v>
      </c>
      <c r="I181" s="5" t="s">
        <v>784</v>
      </c>
      <c r="J181" s="4" t="s">
        <v>164</v>
      </c>
      <c r="K181" s="4">
        <v>1.0</v>
      </c>
    </row>
    <row r="182" ht="12.75" customHeight="1">
      <c r="A182" s="4">
        <f t="shared" si="1"/>
        <v>181</v>
      </c>
      <c r="B182" s="4" t="s">
        <v>786</v>
      </c>
      <c r="C182" s="5">
        <v>3.18969371845337E9</v>
      </c>
      <c r="D182" s="5" t="s">
        <v>787</v>
      </c>
      <c r="E182" s="4" t="s">
        <v>788</v>
      </c>
      <c r="F182" s="4" t="s">
        <v>126</v>
      </c>
      <c r="G182" s="4" t="s">
        <v>188</v>
      </c>
      <c r="H182" s="5">
        <v>222.40051274553622</v>
      </c>
      <c r="I182" s="5" t="s">
        <v>789</v>
      </c>
      <c r="K182" s="4">
        <v>1.0</v>
      </c>
    </row>
    <row r="183" ht="12.75" customHeight="1">
      <c r="A183" s="4">
        <f t="shared" si="1"/>
        <v>182</v>
      </c>
      <c r="B183" s="4" t="s">
        <v>791</v>
      </c>
      <c r="C183" s="5">
        <v>2.33120235934769E9</v>
      </c>
      <c r="D183" s="5" t="s">
        <v>792</v>
      </c>
      <c r="E183" s="4" t="s">
        <v>115</v>
      </c>
      <c r="F183" s="4" t="s">
        <v>90</v>
      </c>
      <c r="G183" s="4" t="s">
        <v>678</v>
      </c>
      <c r="H183" s="5">
        <v>219.7312659801237</v>
      </c>
      <c r="I183" s="5" t="s">
        <v>793</v>
      </c>
      <c r="K183" s="4">
        <v>1.0</v>
      </c>
    </row>
    <row r="184" ht="12.75" customHeight="1">
      <c r="A184" s="4">
        <f t="shared" si="1"/>
        <v>183</v>
      </c>
      <c r="B184" s="4" t="s">
        <v>795</v>
      </c>
      <c r="C184" s="5">
        <v>1.19036792519192E9</v>
      </c>
      <c r="D184" s="5" t="s">
        <v>796</v>
      </c>
      <c r="E184" s="4" t="s">
        <v>48</v>
      </c>
      <c r="F184" s="4" t="s">
        <v>54</v>
      </c>
      <c r="G184" s="4" t="s">
        <v>145</v>
      </c>
      <c r="H184" s="5">
        <v>218.00819061801903</v>
      </c>
      <c r="I184" s="5" t="s">
        <v>797</v>
      </c>
      <c r="K184" s="4">
        <v>1.0</v>
      </c>
    </row>
    <row r="185" ht="12.75" customHeight="1">
      <c r="A185" s="4">
        <f t="shared" si="1"/>
        <v>184</v>
      </c>
      <c r="B185" s="4" t="s">
        <v>799</v>
      </c>
      <c r="C185" s="5">
        <v>3.79322041064667E9</v>
      </c>
      <c r="D185" s="5" t="s">
        <v>800</v>
      </c>
      <c r="E185" s="4" t="s">
        <v>788</v>
      </c>
      <c r="F185" s="4" t="s">
        <v>801</v>
      </c>
      <c r="G185" s="4" t="s">
        <v>802</v>
      </c>
      <c r="H185" s="5">
        <v>217.47477685546875</v>
      </c>
      <c r="I185" s="5" t="s">
        <v>803</v>
      </c>
      <c r="K185" s="4">
        <v>1.0</v>
      </c>
    </row>
    <row r="186" ht="12.75" customHeight="1">
      <c r="A186" s="4">
        <f t="shared" si="1"/>
        <v>185</v>
      </c>
      <c r="B186" s="4" t="s">
        <v>805</v>
      </c>
      <c r="C186" s="5">
        <v>2.956118784E9</v>
      </c>
      <c r="D186" s="5" t="s">
        <v>806</v>
      </c>
      <c r="E186" s="4" t="s">
        <v>66</v>
      </c>
      <c r="F186" s="4" t="s">
        <v>54</v>
      </c>
      <c r="G186" s="4" t="s">
        <v>55</v>
      </c>
      <c r="H186" s="5">
        <v>213.73199000000002</v>
      </c>
      <c r="I186" s="5" t="s">
        <v>807</v>
      </c>
      <c r="J186" s="4" t="s">
        <v>164</v>
      </c>
      <c r="K186" s="4">
        <v>1.0</v>
      </c>
    </row>
    <row r="187" ht="12.75" customHeight="1">
      <c r="A187" s="4">
        <f t="shared" si="1"/>
        <v>186</v>
      </c>
      <c r="B187" s="4" t="s">
        <v>747</v>
      </c>
      <c r="C187" s="5">
        <v>1.540789504E9</v>
      </c>
      <c r="D187" s="5" t="s">
        <v>748</v>
      </c>
      <c r="E187" s="4" t="s">
        <v>66</v>
      </c>
      <c r="F187" s="4" t="s">
        <v>14</v>
      </c>
      <c r="G187" s="4" t="s">
        <v>160</v>
      </c>
      <c r="H187" s="5">
        <v>211.43982999999997</v>
      </c>
      <c r="I187" s="5" t="s">
        <v>749</v>
      </c>
      <c r="K187" s="4">
        <v>1.0</v>
      </c>
    </row>
    <row r="188" ht="12.75" customHeight="1">
      <c r="A188" s="4">
        <f t="shared" si="1"/>
        <v>187</v>
      </c>
      <c r="B188" s="4" t="s">
        <v>773</v>
      </c>
      <c r="C188" s="5">
        <v>3.25171223748688E9</v>
      </c>
      <c r="D188" s="5" t="s">
        <v>774</v>
      </c>
      <c r="E188" s="4" t="s">
        <v>60</v>
      </c>
      <c r="F188" s="4" t="s">
        <v>126</v>
      </c>
      <c r="G188" s="4" t="s">
        <v>127</v>
      </c>
      <c r="H188" s="5">
        <v>203.59387000000004</v>
      </c>
      <c r="I188" s="5" t="s">
        <v>775</v>
      </c>
      <c r="K188" s="4">
        <v>1.0</v>
      </c>
    </row>
    <row r="189" ht="12.75" customHeight="1">
      <c r="A189" s="4">
        <f t="shared" si="1"/>
        <v>188</v>
      </c>
      <c r="B189" s="4" t="s">
        <v>809</v>
      </c>
      <c r="C189" s="5">
        <v>4.1878320655578E9</v>
      </c>
      <c r="D189" s="5" t="s">
        <v>810</v>
      </c>
      <c r="E189" s="4" t="s">
        <v>115</v>
      </c>
      <c r="F189" s="4" t="s">
        <v>14</v>
      </c>
      <c r="G189" s="4" t="s">
        <v>80</v>
      </c>
      <c r="H189" s="5">
        <v>199.7023556819826</v>
      </c>
      <c r="I189" s="5" t="s">
        <v>811</v>
      </c>
      <c r="K189" s="4">
        <v>1.0</v>
      </c>
    </row>
    <row r="190" ht="12.75" customHeight="1">
      <c r="A190" s="4">
        <f t="shared" si="1"/>
        <v>189</v>
      </c>
      <c r="B190" s="4" t="s">
        <v>813</v>
      </c>
      <c r="C190" s="5">
        <v>5.137837056E9</v>
      </c>
      <c r="D190" s="5" t="s">
        <v>814</v>
      </c>
      <c r="E190" s="4" t="s">
        <v>66</v>
      </c>
      <c r="F190" s="4" t="s">
        <v>126</v>
      </c>
      <c r="G190" s="4" t="s">
        <v>188</v>
      </c>
      <c r="H190" s="5">
        <v>198.886</v>
      </c>
      <c r="I190" s="5" t="s">
        <v>815</v>
      </c>
      <c r="K190" s="4">
        <v>1.0</v>
      </c>
    </row>
    <row r="191" ht="12.75" customHeight="1">
      <c r="A191" s="4">
        <f t="shared" si="1"/>
        <v>190</v>
      </c>
      <c r="B191" s="4" t="s">
        <v>817</v>
      </c>
      <c r="C191" s="5">
        <v>1.60232790983313E9</v>
      </c>
      <c r="D191" s="5" t="s">
        <v>818</v>
      </c>
      <c r="E191" s="4" t="s">
        <v>115</v>
      </c>
      <c r="F191" s="4" t="s">
        <v>14</v>
      </c>
      <c r="G191" s="4" t="s">
        <v>160</v>
      </c>
      <c r="H191" s="5">
        <v>197.31596665706465</v>
      </c>
      <c r="I191" s="5" t="s">
        <v>819</v>
      </c>
      <c r="J191" s="4" t="s">
        <v>164</v>
      </c>
      <c r="K191" s="4">
        <v>1.0</v>
      </c>
    </row>
    <row r="192" ht="12.75" customHeight="1">
      <c r="A192" s="4">
        <f t="shared" si="1"/>
        <v>191</v>
      </c>
      <c r="B192" s="4" t="s">
        <v>821</v>
      </c>
      <c r="C192" s="5">
        <v>1.41678987165266E9</v>
      </c>
      <c r="D192" s="5" t="s">
        <v>822</v>
      </c>
      <c r="E192" s="4" t="s">
        <v>115</v>
      </c>
      <c r="F192" s="4" t="s">
        <v>126</v>
      </c>
      <c r="G192" s="4" t="s">
        <v>127</v>
      </c>
      <c r="H192" s="5">
        <v>195.84388664842277</v>
      </c>
      <c r="I192" s="5" t="s">
        <v>823</v>
      </c>
      <c r="K192" s="4">
        <v>1.0</v>
      </c>
    </row>
    <row r="193" ht="12.75" customHeight="1">
      <c r="A193" s="4">
        <f t="shared" si="1"/>
        <v>192</v>
      </c>
      <c r="B193" s="4" t="s">
        <v>825</v>
      </c>
      <c r="C193" s="5">
        <v>1.143110343853E9</v>
      </c>
      <c r="D193" s="5" t="s">
        <v>826</v>
      </c>
      <c r="E193" s="4" t="s">
        <v>20</v>
      </c>
      <c r="F193" s="4" t="s">
        <v>14</v>
      </c>
      <c r="G193" s="4" t="s">
        <v>43</v>
      </c>
      <c r="H193" s="5">
        <v>193.70353743939643</v>
      </c>
      <c r="I193" s="5" t="s">
        <v>827</v>
      </c>
      <c r="K193" s="4">
        <v>1.0</v>
      </c>
    </row>
    <row r="194" ht="12.75" customHeight="1">
      <c r="A194" s="4">
        <f t="shared" si="1"/>
        <v>193</v>
      </c>
      <c r="B194" s="4" t="s">
        <v>829</v>
      </c>
      <c r="C194" s="5">
        <v>2.70176704856541E9</v>
      </c>
      <c r="D194" s="5" t="s">
        <v>830</v>
      </c>
      <c r="E194" s="4" t="s">
        <v>48</v>
      </c>
      <c r="F194" s="4" t="s">
        <v>54</v>
      </c>
      <c r="G194" s="4" t="s">
        <v>145</v>
      </c>
      <c r="H194" s="5">
        <v>192.851824274013</v>
      </c>
      <c r="I194" s="5" t="s">
        <v>831</v>
      </c>
      <c r="K194" s="4">
        <v>1.0</v>
      </c>
    </row>
    <row r="195" ht="12.75" customHeight="1">
      <c r="A195" s="4">
        <f t="shared" si="1"/>
        <v>194</v>
      </c>
      <c r="B195" s="4" t="s">
        <v>837</v>
      </c>
      <c r="C195" s="5">
        <v>1.635795968E9</v>
      </c>
      <c r="D195" s="5" t="s">
        <v>838</v>
      </c>
      <c r="E195" s="4" t="s">
        <v>66</v>
      </c>
      <c r="F195" s="4" t="s">
        <v>14</v>
      </c>
      <c r="G195" s="4" t="s">
        <v>80</v>
      </c>
      <c r="H195" s="5">
        <v>189.47061</v>
      </c>
      <c r="I195" s="5" t="s">
        <v>839</v>
      </c>
      <c r="K195" s="4">
        <v>1.0</v>
      </c>
    </row>
    <row r="196" ht="12.75" customHeight="1">
      <c r="A196" s="4">
        <f t="shared" si="1"/>
        <v>195</v>
      </c>
      <c r="B196" s="4" t="s">
        <v>833</v>
      </c>
      <c r="C196" s="5">
        <v>1.68165304462689E9</v>
      </c>
      <c r="D196" s="5" t="s">
        <v>834</v>
      </c>
      <c r="E196" s="4" t="s">
        <v>677</v>
      </c>
      <c r="F196" s="4" t="s">
        <v>14</v>
      </c>
      <c r="G196" s="4" t="s">
        <v>221</v>
      </c>
      <c r="H196" s="5">
        <v>184.28867300414143</v>
      </c>
      <c r="I196" s="5" t="s">
        <v>835</v>
      </c>
      <c r="K196" s="4">
        <v>1.0</v>
      </c>
    </row>
    <row r="197" ht="12.75" customHeight="1">
      <c r="A197" s="4">
        <f t="shared" si="1"/>
        <v>196</v>
      </c>
      <c r="B197" s="4" t="s">
        <v>841</v>
      </c>
      <c r="C197" s="5">
        <v>1.77042702381784E9</v>
      </c>
      <c r="D197" s="5" t="s">
        <v>842</v>
      </c>
      <c r="E197" s="4" t="s">
        <v>115</v>
      </c>
      <c r="F197" s="4" t="s">
        <v>14</v>
      </c>
      <c r="G197" s="4" t="s">
        <v>28</v>
      </c>
      <c r="H197" s="5">
        <v>183.6550396082385</v>
      </c>
      <c r="I197" s="5" t="s">
        <v>843</v>
      </c>
      <c r="K197" s="4">
        <v>1.0</v>
      </c>
    </row>
    <row r="198" ht="12.75" customHeight="1">
      <c r="A198" s="4">
        <f t="shared" si="1"/>
        <v>197</v>
      </c>
      <c r="B198" s="4" t="s">
        <v>845</v>
      </c>
      <c r="C198" s="5">
        <v>1.66712707798473E9</v>
      </c>
      <c r="D198" s="5" t="s">
        <v>846</v>
      </c>
      <c r="E198" s="4" t="s">
        <v>182</v>
      </c>
      <c r="F198" s="4" t="s">
        <v>14</v>
      </c>
      <c r="G198" s="4" t="s">
        <v>28</v>
      </c>
      <c r="H198" s="5">
        <v>182.4345334167793</v>
      </c>
      <c r="I198" s="5" t="s">
        <v>847</v>
      </c>
      <c r="J198" s="4" t="s">
        <v>164</v>
      </c>
      <c r="K198" s="4">
        <v>1.0</v>
      </c>
    </row>
    <row r="199" ht="12.75" customHeight="1">
      <c r="A199" s="4">
        <f t="shared" si="1"/>
        <v>198</v>
      </c>
      <c r="B199" s="4" t="s">
        <v>849</v>
      </c>
      <c r="C199" s="5">
        <v>1.54871041423299E9</v>
      </c>
      <c r="D199" s="5" t="s">
        <v>850</v>
      </c>
      <c r="E199" s="4" t="s">
        <v>115</v>
      </c>
      <c r="F199" s="4" t="s">
        <v>14</v>
      </c>
      <c r="G199" s="4" t="s">
        <v>28</v>
      </c>
      <c r="H199" s="5">
        <v>179.40203642517642</v>
      </c>
      <c r="I199" s="5" t="s">
        <v>851</v>
      </c>
      <c r="K199" s="4">
        <v>1.0</v>
      </c>
    </row>
    <row r="200" ht="12.75" customHeight="1">
      <c r="A200" s="4">
        <f t="shared" si="1"/>
        <v>199</v>
      </c>
      <c r="B200" s="4" t="s">
        <v>853</v>
      </c>
      <c r="C200" s="5">
        <v>1.95973042015242E9</v>
      </c>
      <c r="D200" s="5" t="s">
        <v>854</v>
      </c>
      <c r="E200" s="4" t="s">
        <v>115</v>
      </c>
      <c r="F200" s="4" t="s">
        <v>14</v>
      </c>
      <c r="G200" s="4" t="s">
        <v>28</v>
      </c>
      <c r="H200" s="5">
        <v>174.85837473714463</v>
      </c>
      <c r="I200" s="5" t="s">
        <v>855</v>
      </c>
      <c r="K200" s="4">
        <v>1.0</v>
      </c>
    </row>
    <row r="201" ht="12.75" customHeight="1">
      <c r="A201" s="4">
        <f t="shared" si="1"/>
        <v>200</v>
      </c>
      <c r="B201" s="4" t="s">
        <v>857</v>
      </c>
      <c r="C201" s="5">
        <v>4.45015055156396E9</v>
      </c>
      <c r="D201" s="5" t="s">
        <v>858</v>
      </c>
      <c r="E201" s="4" t="s">
        <v>264</v>
      </c>
      <c r="F201" s="4" t="s">
        <v>14</v>
      </c>
      <c r="G201" s="4" t="s">
        <v>28</v>
      </c>
      <c r="H201" s="5">
        <v>173.3543870470315</v>
      </c>
      <c r="I201" s="5" t="s">
        <v>859</v>
      </c>
      <c r="K201" s="4">
        <v>1.0</v>
      </c>
    </row>
    <row r="202" ht="12.75" customHeight="1">
      <c r="F202" s="10"/>
      <c r="H202" s="5"/>
      <c r="I202" s="5"/>
    </row>
    <row r="203" ht="12.75" customHeight="1">
      <c r="F203" s="10"/>
      <c r="H203" s="5"/>
      <c r="I203" s="5"/>
    </row>
    <row r="204" ht="12.75" customHeight="1">
      <c r="F204" s="10"/>
      <c r="H204" s="5"/>
      <c r="I204" s="5"/>
    </row>
    <row r="205" ht="12.75" customHeight="1">
      <c r="F205" s="10"/>
      <c r="H205" s="5"/>
      <c r="I205" s="5"/>
    </row>
    <row r="206" ht="12.75" customHeight="1">
      <c r="F206" s="10"/>
      <c r="H206" s="5"/>
      <c r="I206" s="5"/>
    </row>
    <row r="207" ht="12.75" customHeight="1">
      <c r="F207" s="10"/>
      <c r="H207" s="5"/>
      <c r="I207" s="5"/>
    </row>
    <row r="208" ht="12.75" customHeight="1">
      <c r="F208" s="10"/>
      <c r="H208" s="5"/>
      <c r="I208" s="5"/>
    </row>
    <row r="209" ht="12.75" customHeight="1">
      <c r="F209" s="10"/>
      <c r="H209" s="5"/>
      <c r="I209" s="5"/>
    </row>
    <row r="210" ht="12.75" customHeight="1">
      <c r="F210" s="10"/>
      <c r="H210" s="5"/>
      <c r="I210" s="5"/>
    </row>
    <row r="211" ht="12.75" customHeight="1">
      <c r="F211" s="10"/>
      <c r="H211" s="5"/>
      <c r="I211" s="5"/>
    </row>
    <row r="212" ht="12.75" customHeight="1">
      <c r="F212" s="10"/>
      <c r="H212" s="5"/>
      <c r="I212" s="5"/>
    </row>
    <row r="213" ht="12.75" customHeight="1">
      <c r="F213" s="10"/>
      <c r="H213" s="5"/>
      <c r="I213" s="5"/>
    </row>
    <row r="214" ht="12.75" customHeight="1">
      <c r="F214" s="10"/>
      <c r="H214" s="5"/>
      <c r="I214" s="5"/>
    </row>
    <row r="215" ht="12.75" customHeight="1">
      <c r="F215" s="10"/>
      <c r="H215" s="5"/>
      <c r="I215" s="5"/>
    </row>
    <row r="216" ht="12.75" customHeight="1">
      <c r="F216" s="10"/>
      <c r="H216" s="5"/>
      <c r="I216" s="5"/>
    </row>
    <row r="217" ht="12.75" customHeight="1">
      <c r="F217" s="10"/>
      <c r="H217" s="5"/>
      <c r="I217" s="5"/>
    </row>
    <row r="218" ht="12.75" customHeight="1">
      <c r="F218" s="10"/>
      <c r="H218" s="5"/>
      <c r="I218" s="5"/>
    </row>
    <row r="219" ht="12.75" customHeight="1">
      <c r="F219" s="10"/>
      <c r="H219" s="5"/>
      <c r="I219" s="5"/>
    </row>
    <row r="220" ht="12.75" customHeight="1">
      <c r="F220" s="10"/>
      <c r="H220" s="5"/>
      <c r="I220" s="5"/>
    </row>
    <row r="221" ht="12.75" customHeight="1">
      <c r="F221" s="10"/>
      <c r="H221" s="5"/>
      <c r="I221" s="5"/>
    </row>
    <row r="222" ht="12.75" customHeight="1">
      <c r="F222" s="10"/>
      <c r="H222" s="5"/>
      <c r="I222" s="5"/>
    </row>
    <row r="223" ht="12.75" customHeight="1">
      <c r="F223" s="10"/>
      <c r="H223" s="5"/>
      <c r="I223" s="5"/>
    </row>
    <row r="224" ht="12.75" customHeight="1">
      <c r="F224" s="10"/>
      <c r="H224" s="5"/>
      <c r="I224" s="5"/>
    </row>
    <row r="225" ht="12.75" customHeight="1">
      <c r="F225" s="10"/>
      <c r="H225" s="5"/>
      <c r="I225" s="5"/>
    </row>
    <row r="226" ht="12.75" customHeight="1">
      <c r="F226" s="10"/>
      <c r="H226" s="5"/>
      <c r="I226" s="5"/>
    </row>
    <row r="227" ht="12.75" customHeight="1">
      <c r="F227" s="10"/>
      <c r="H227" s="5"/>
      <c r="I227" s="5"/>
    </row>
    <row r="228" ht="12.75" customHeight="1">
      <c r="F228" s="10"/>
      <c r="H228" s="5"/>
      <c r="I228" s="5"/>
    </row>
    <row r="229" ht="12.75" customHeight="1">
      <c r="F229" s="10"/>
      <c r="H229" s="5"/>
      <c r="I229" s="5"/>
    </row>
    <row r="230" ht="12.75" customHeight="1">
      <c r="F230" s="10"/>
      <c r="H230" s="5"/>
      <c r="I230" s="5"/>
    </row>
    <row r="231" ht="12.75" customHeight="1">
      <c r="F231" s="10"/>
      <c r="H231" s="5"/>
      <c r="I231" s="5"/>
    </row>
    <row r="232" ht="12.75" customHeight="1">
      <c r="F232" s="10"/>
      <c r="H232" s="5"/>
      <c r="I232" s="5"/>
    </row>
    <row r="233" ht="12.75" customHeight="1">
      <c r="F233" s="10"/>
      <c r="H233" s="5"/>
      <c r="I233" s="5"/>
    </row>
    <row r="234" ht="12.75" customHeight="1">
      <c r="F234" s="10"/>
      <c r="H234" s="5"/>
      <c r="I234" s="5"/>
    </row>
    <row r="235" ht="12.75" customHeight="1">
      <c r="F235" s="10"/>
      <c r="H235" s="5"/>
      <c r="I235" s="5"/>
    </row>
    <row r="236" ht="12.75" customHeight="1">
      <c r="F236" s="10"/>
      <c r="H236" s="5"/>
      <c r="I236" s="5"/>
    </row>
    <row r="237" ht="12.75" customHeight="1">
      <c r="F237" s="10"/>
      <c r="H237" s="5"/>
      <c r="I237" s="5"/>
    </row>
    <row r="238" ht="12.75" customHeight="1">
      <c r="F238" s="10"/>
      <c r="H238" s="5"/>
      <c r="I238" s="5"/>
    </row>
    <row r="239" ht="12.75" customHeight="1">
      <c r="F239" s="10"/>
      <c r="H239" s="5"/>
      <c r="I239" s="5"/>
    </row>
    <row r="240" ht="12.75" customHeight="1">
      <c r="F240" s="10"/>
      <c r="H240" s="5"/>
      <c r="I240" s="5"/>
    </row>
    <row r="241" ht="12.75" customHeight="1">
      <c r="F241" s="10"/>
      <c r="H241" s="5"/>
      <c r="I241" s="5"/>
    </row>
    <row r="242" ht="12.75" customHeight="1">
      <c r="F242" s="10"/>
      <c r="H242" s="5"/>
      <c r="I242" s="5"/>
    </row>
    <row r="243" ht="12.75" customHeight="1">
      <c r="F243" s="10"/>
      <c r="H243" s="5"/>
      <c r="I243" s="5"/>
    </row>
    <row r="244" ht="12.75" customHeight="1">
      <c r="F244" s="10"/>
      <c r="H244" s="5"/>
      <c r="I244" s="5"/>
    </row>
    <row r="245" ht="12.75" customHeight="1">
      <c r="F245" s="10"/>
      <c r="H245" s="5"/>
      <c r="I245" s="5"/>
    </row>
    <row r="246" ht="12.75" customHeight="1">
      <c r="F246" s="10"/>
      <c r="H246" s="5"/>
      <c r="I246" s="5"/>
    </row>
    <row r="247" ht="12.75" customHeight="1">
      <c r="F247" s="10"/>
      <c r="H247" s="5"/>
      <c r="I247" s="5"/>
    </row>
    <row r="248" ht="12.75" customHeight="1">
      <c r="F248" s="10"/>
      <c r="H248" s="5"/>
      <c r="I248" s="5"/>
    </row>
    <row r="249" ht="12.75" customHeight="1">
      <c r="F249" s="10"/>
      <c r="H249" s="5"/>
      <c r="I249" s="5"/>
    </row>
    <row r="250" ht="12.75" customHeight="1">
      <c r="F250" s="10"/>
      <c r="H250" s="5"/>
      <c r="I250" s="5"/>
    </row>
    <row r="251" ht="12.75" customHeight="1">
      <c r="F251" s="10"/>
      <c r="H251" s="5"/>
      <c r="I251" s="5"/>
    </row>
    <row r="252" ht="12.75" customHeight="1">
      <c r="F252" s="10"/>
      <c r="H252" s="5"/>
      <c r="I252" s="5"/>
    </row>
    <row r="253" ht="12.75" customHeight="1">
      <c r="F253" s="10"/>
      <c r="H253" s="5"/>
      <c r="I253" s="5"/>
    </row>
    <row r="254" ht="12.75" customHeight="1">
      <c r="F254" s="10"/>
      <c r="H254" s="5"/>
      <c r="I254" s="5"/>
    </row>
    <row r="255" ht="12.75" customHeight="1">
      <c r="F255" s="10"/>
      <c r="H255" s="5"/>
      <c r="I255" s="5"/>
    </row>
    <row r="256" ht="12.75" customHeight="1">
      <c r="F256" s="10"/>
      <c r="H256" s="5"/>
      <c r="I256" s="5"/>
    </row>
    <row r="257" ht="12.75" customHeight="1">
      <c r="F257" s="10"/>
      <c r="H257" s="5"/>
      <c r="I257" s="5"/>
    </row>
    <row r="258" ht="12.75" customHeight="1">
      <c r="F258" s="10"/>
      <c r="H258" s="5"/>
      <c r="I258" s="5"/>
    </row>
    <row r="259" ht="12.75" customHeight="1">
      <c r="F259" s="10"/>
      <c r="H259" s="5"/>
      <c r="I259" s="5"/>
    </row>
    <row r="260" ht="12.75" customHeight="1">
      <c r="F260" s="10"/>
      <c r="H260" s="5"/>
      <c r="I260" s="5"/>
    </row>
    <row r="261" ht="12.75" customHeight="1">
      <c r="F261" s="10"/>
      <c r="H261" s="5"/>
      <c r="I261" s="5"/>
    </row>
    <row r="262" ht="12.75" customHeight="1">
      <c r="F262" s="10"/>
      <c r="H262" s="5"/>
      <c r="I262" s="5"/>
    </row>
    <row r="263" ht="12.75" customHeight="1">
      <c r="F263" s="10"/>
      <c r="H263" s="5"/>
      <c r="I263" s="5"/>
    </row>
    <row r="264" ht="12.75" customHeight="1">
      <c r="F264" s="10"/>
      <c r="H264" s="5"/>
      <c r="I264" s="5"/>
    </row>
    <row r="265" ht="12.75" customHeight="1">
      <c r="F265" s="10"/>
      <c r="H265" s="5"/>
      <c r="I265" s="5"/>
    </row>
    <row r="266" ht="12.75" customHeight="1">
      <c r="F266" s="10"/>
      <c r="H266" s="5"/>
      <c r="I266" s="5"/>
    </row>
    <row r="267" ht="12.75" customHeight="1">
      <c r="F267" s="10"/>
      <c r="H267" s="5"/>
      <c r="I267" s="5"/>
    </row>
    <row r="268" ht="12.75" customHeight="1">
      <c r="F268" s="10"/>
      <c r="H268" s="5"/>
      <c r="I268" s="5"/>
    </row>
    <row r="269" ht="12.75" customHeight="1">
      <c r="F269" s="10"/>
      <c r="H269" s="5"/>
      <c r="I269" s="5"/>
    </row>
    <row r="270" ht="12.75" customHeight="1">
      <c r="F270" s="10"/>
      <c r="H270" s="5"/>
      <c r="I270" s="5"/>
    </row>
    <row r="271" ht="12.75" customHeight="1">
      <c r="F271" s="10"/>
      <c r="H271" s="5"/>
      <c r="I271" s="5"/>
    </row>
    <row r="272" ht="12.75" customHeight="1">
      <c r="F272" s="10"/>
      <c r="H272" s="5"/>
      <c r="I272" s="5"/>
    </row>
    <row r="273" ht="12.75" customHeight="1">
      <c r="F273" s="10"/>
      <c r="H273" s="5"/>
      <c r="I273" s="5"/>
    </row>
    <row r="274" ht="12.75" customHeight="1">
      <c r="F274" s="10"/>
      <c r="H274" s="5"/>
      <c r="I274" s="5"/>
    </row>
    <row r="275" ht="12.75" customHeight="1">
      <c r="F275" s="10"/>
      <c r="H275" s="5"/>
      <c r="I275" s="5"/>
    </row>
    <row r="276" ht="12.75" customHeight="1">
      <c r="F276" s="10"/>
      <c r="H276" s="5"/>
      <c r="I276" s="5"/>
    </row>
    <row r="277" ht="12.75" customHeight="1">
      <c r="F277" s="10"/>
      <c r="H277" s="5"/>
      <c r="I277" s="5"/>
    </row>
    <row r="278" ht="12.75" customHeight="1">
      <c r="F278" s="10"/>
      <c r="H278" s="5"/>
      <c r="I278" s="5"/>
    </row>
    <row r="279" ht="12.75" customHeight="1">
      <c r="F279" s="10"/>
      <c r="H279" s="5"/>
      <c r="I279" s="5"/>
    </row>
    <row r="280" ht="12.75" customHeight="1">
      <c r="F280" s="10"/>
      <c r="H280" s="5"/>
      <c r="I280" s="5"/>
    </row>
    <row r="281" ht="12.75" customHeight="1">
      <c r="F281" s="10"/>
      <c r="H281" s="5"/>
      <c r="I281" s="5"/>
    </row>
    <row r="282" ht="12.75" customHeight="1">
      <c r="F282" s="10"/>
      <c r="H282" s="5"/>
      <c r="I282" s="5"/>
    </row>
    <row r="283" ht="12.75" customHeight="1">
      <c r="F283" s="10"/>
      <c r="H283" s="5"/>
      <c r="I283" s="5"/>
    </row>
    <row r="284" ht="12.75" customHeight="1">
      <c r="F284" s="10"/>
      <c r="H284" s="5"/>
      <c r="I284" s="5"/>
    </row>
    <row r="285" ht="12.75" customHeight="1">
      <c r="F285" s="10"/>
      <c r="H285" s="5"/>
      <c r="I285" s="5"/>
    </row>
    <row r="286" ht="12.75" customHeight="1">
      <c r="F286" s="10"/>
      <c r="H286" s="5"/>
      <c r="I286" s="5"/>
    </row>
    <row r="287" ht="12.75" customHeight="1">
      <c r="F287" s="10"/>
      <c r="H287" s="5"/>
      <c r="I287" s="5"/>
    </row>
    <row r="288" ht="12.75" customHeight="1">
      <c r="F288" s="10"/>
      <c r="H288" s="5"/>
      <c r="I288" s="5"/>
    </row>
    <row r="289" ht="12.75" customHeight="1">
      <c r="F289" s="10"/>
      <c r="H289" s="5"/>
      <c r="I289" s="5"/>
    </row>
    <row r="290" ht="12.75" customHeight="1">
      <c r="F290" s="10"/>
      <c r="H290" s="5"/>
      <c r="I290" s="5"/>
    </row>
    <row r="291" ht="12.75" customHeight="1">
      <c r="F291" s="10"/>
      <c r="H291" s="5"/>
      <c r="I291" s="5"/>
    </row>
    <row r="292" ht="12.75" customHeight="1">
      <c r="F292" s="10"/>
      <c r="H292" s="5"/>
      <c r="I292" s="5"/>
    </row>
    <row r="293" ht="12.75" customHeight="1">
      <c r="F293" s="10"/>
      <c r="H293" s="5"/>
      <c r="I293" s="5"/>
    </row>
    <row r="294" ht="12.75" customHeight="1">
      <c r="F294" s="10"/>
      <c r="H294" s="5"/>
      <c r="I294" s="5"/>
    </row>
    <row r="295" ht="12.75" customHeight="1">
      <c r="F295" s="10"/>
      <c r="H295" s="5"/>
      <c r="I295" s="5"/>
    </row>
    <row r="296" ht="12.75" customHeight="1">
      <c r="F296" s="10"/>
      <c r="H296" s="5"/>
      <c r="I296" s="5"/>
    </row>
    <row r="297" ht="12.75" customHeight="1">
      <c r="F297" s="10"/>
      <c r="H297" s="5"/>
      <c r="I297" s="5"/>
    </row>
    <row r="298" ht="12.75" customHeight="1">
      <c r="F298" s="10"/>
      <c r="H298" s="5"/>
      <c r="I298" s="5"/>
    </row>
    <row r="299" ht="12.75" customHeight="1">
      <c r="F299" s="10"/>
      <c r="H299" s="5"/>
      <c r="I299" s="5"/>
    </row>
    <row r="300" ht="12.75" customHeight="1">
      <c r="F300" s="10"/>
      <c r="H300" s="5"/>
      <c r="I300" s="5"/>
    </row>
    <row r="301" ht="12.75" customHeight="1">
      <c r="F301" s="10"/>
      <c r="H301" s="5"/>
      <c r="I301" s="5"/>
    </row>
    <row r="302" ht="12.75" customHeight="1">
      <c r="F302" s="10"/>
      <c r="H302" s="5"/>
      <c r="I302" s="5"/>
    </row>
    <row r="303" ht="12.75" customHeight="1">
      <c r="F303" s="10"/>
      <c r="H303" s="5"/>
      <c r="I303" s="5"/>
    </row>
    <row r="304" ht="12.75" customHeight="1">
      <c r="F304" s="10"/>
      <c r="H304" s="5"/>
      <c r="I304" s="5"/>
    </row>
    <row r="305" ht="12.75" customHeight="1">
      <c r="F305" s="10"/>
      <c r="H305" s="5"/>
      <c r="I305" s="5"/>
    </row>
    <row r="306" ht="12.75" customHeight="1">
      <c r="F306" s="10"/>
      <c r="H306" s="5"/>
      <c r="I306" s="5"/>
    </row>
    <row r="307" ht="12.75" customHeight="1">
      <c r="F307" s="10"/>
      <c r="H307" s="5"/>
      <c r="I307" s="5"/>
    </row>
    <row r="308" ht="12.75" customHeight="1">
      <c r="F308" s="10"/>
      <c r="H308" s="5"/>
      <c r="I308" s="5"/>
    </row>
    <row r="309" ht="12.75" customHeight="1">
      <c r="F309" s="10"/>
      <c r="H309" s="5"/>
      <c r="I309" s="5"/>
    </row>
    <row r="310" ht="12.75" customHeight="1">
      <c r="F310" s="10"/>
      <c r="H310" s="5"/>
      <c r="I310" s="5"/>
    </row>
    <row r="311" ht="12.75" customHeight="1">
      <c r="F311" s="10"/>
      <c r="H311" s="5"/>
      <c r="I311" s="5"/>
    </row>
    <row r="312" ht="12.75" customHeight="1">
      <c r="F312" s="10"/>
      <c r="H312" s="5"/>
      <c r="I312" s="5"/>
    </row>
    <row r="313" ht="12.75" customHeight="1">
      <c r="F313" s="10"/>
      <c r="H313" s="5"/>
      <c r="I313" s="5"/>
    </row>
    <row r="314" ht="12.75" customHeight="1">
      <c r="F314" s="10"/>
      <c r="H314" s="5"/>
      <c r="I314" s="5"/>
    </row>
    <row r="315" ht="12.75" customHeight="1">
      <c r="F315" s="10"/>
      <c r="H315" s="5"/>
      <c r="I315" s="5"/>
    </row>
    <row r="316" ht="12.75" customHeight="1">
      <c r="F316" s="10"/>
      <c r="H316" s="5"/>
      <c r="I316" s="5"/>
    </row>
    <row r="317" ht="12.75" customHeight="1">
      <c r="F317" s="10"/>
      <c r="H317" s="5"/>
      <c r="I317" s="5"/>
    </row>
    <row r="318" ht="12.75" customHeight="1">
      <c r="F318" s="10"/>
      <c r="H318" s="5"/>
      <c r="I318" s="5"/>
    </row>
    <row r="319" ht="12.75" customHeight="1">
      <c r="F319" s="10"/>
      <c r="H319" s="5"/>
      <c r="I319" s="5"/>
    </row>
    <row r="320" ht="12.75" customHeight="1">
      <c r="F320" s="10"/>
      <c r="H320" s="5"/>
      <c r="I320" s="5"/>
    </row>
    <row r="321" ht="12.75" customHeight="1">
      <c r="F321" s="10"/>
      <c r="H321" s="5"/>
      <c r="I321" s="5"/>
    </row>
    <row r="322" ht="12.75" customHeight="1">
      <c r="F322" s="10"/>
      <c r="H322" s="5"/>
      <c r="I322" s="5"/>
    </row>
    <row r="323" ht="12.75" customHeight="1">
      <c r="F323" s="10"/>
      <c r="H323" s="5"/>
      <c r="I323" s="5"/>
    </row>
    <row r="324" ht="12.75" customHeight="1">
      <c r="F324" s="10"/>
      <c r="H324" s="5"/>
      <c r="I324" s="5"/>
    </row>
    <row r="325" ht="12.75" customHeight="1">
      <c r="F325" s="10"/>
      <c r="H325" s="5"/>
      <c r="I325" s="5"/>
    </row>
    <row r="326" ht="12.75" customHeight="1">
      <c r="F326" s="10"/>
      <c r="H326" s="5"/>
      <c r="I326" s="5"/>
    </row>
    <row r="327" ht="12.75" customHeight="1">
      <c r="F327" s="10"/>
      <c r="H327" s="5"/>
      <c r="I327" s="5"/>
    </row>
    <row r="328" ht="12.75" customHeight="1">
      <c r="F328" s="10"/>
      <c r="H328" s="5"/>
      <c r="I328" s="5"/>
    </row>
    <row r="329" ht="12.75" customHeight="1">
      <c r="F329" s="10"/>
      <c r="H329" s="5"/>
      <c r="I329" s="5"/>
    </row>
    <row r="330" ht="12.75" customHeight="1">
      <c r="F330" s="10"/>
      <c r="H330" s="5"/>
      <c r="I330" s="5"/>
    </row>
    <row r="331" ht="12.75" customHeight="1">
      <c r="F331" s="10"/>
      <c r="H331" s="5"/>
      <c r="I331" s="5"/>
    </row>
    <row r="332" ht="12.75" customHeight="1">
      <c r="F332" s="10"/>
      <c r="H332" s="5"/>
      <c r="I332" s="5"/>
    </row>
    <row r="333" ht="12.75" customHeight="1">
      <c r="F333" s="10"/>
      <c r="H333" s="5"/>
      <c r="I333" s="5"/>
    </row>
    <row r="334" ht="12.75" customHeight="1">
      <c r="F334" s="10"/>
      <c r="H334" s="5"/>
      <c r="I334" s="5"/>
    </row>
    <row r="335" ht="12.75" customHeight="1">
      <c r="F335" s="10"/>
      <c r="H335" s="5"/>
      <c r="I335" s="5"/>
    </row>
    <row r="336" ht="12.75" customHeight="1">
      <c r="F336" s="10"/>
      <c r="H336" s="5"/>
      <c r="I336" s="5"/>
    </row>
    <row r="337" ht="12.75" customHeight="1">
      <c r="F337" s="10"/>
      <c r="H337" s="5"/>
      <c r="I337" s="5"/>
    </row>
    <row r="338" ht="12.75" customHeight="1">
      <c r="F338" s="10"/>
      <c r="H338" s="5"/>
      <c r="I338" s="5"/>
    </row>
    <row r="339" ht="12.75" customHeight="1">
      <c r="F339" s="10"/>
      <c r="H339" s="5"/>
      <c r="I339" s="5"/>
    </row>
    <row r="340" ht="12.75" customHeight="1">
      <c r="F340" s="10"/>
      <c r="H340" s="5"/>
      <c r="I340" s="5"/>
    </row>
    <row r="341" ht="12.75" customHeight="1">
      <c r="F341" s="10"/>
      <c r="H341" s="5"/>
      <c r="I341" s="5"/>
    </row>
    <row r="342" ht="12.75" customHeight="1">
      <c r="F342" s="10"/>
      <c r="H342" s="5"/>
      <c r="I342" s="5"/>
    </row>
    <row r="343" ht="12.75" customHeight="1">
      <c r="F343" s="10"/>
      <c r="H343" s="5"/>
      <c r="I343" s="5"/>
    </row>
    <row r="344" ht="12.75" customHeight="1">
      <c r="F344" s="10"/>
      <c r="H344" s="5"/>
      <c r="I344" s="5"/>
    </row>
    <row r="345" ht="12.75" customHeight="1">
      <c r="F345" s="10"/>
      <c r="H345" s="5"/>
      <c r="I345" s="5"/>
    </row>
    <row r="346" ht="12.75" customHeight="1">
      <c r="F346" s="10"/>
      <c r="H346" s="5"/>
      <c r="I346" s="5"/>
    </row>
    <row r="347" ht="12.75" customHeight="1">
      <c r="F347" s="10"/>
      <c r="H347" s="5"/>
      <c r="I347" s="5"/>
    </row>
    <row r="348" ht="12.75" customHeight="1">
      <c r="F348" s="10"/>
      <c r="H348" s="5"/>
      <c r="I348" s="5"/>
    </row>
    <row r="349" ht="12.75" customHeight="1">
      <c r="F349" s="10"/>
      <c r="H349" s="5"/>
      <c r="I349" s="5"/>
    </row>
    <row r="350" ht="12.75" customHeight="1">
      <c r="F350" s="10"/>
      <c r="H350" s="5"/>
      <c r="I350" s="5"/>
    </row>
    <row r="351" ht="12.75" customHeight="1">
      <c r="F351" s="10"/>
      <c r="H351" s="5"/>
      <c r="I351" s="5"/>
    </row>
    <row r="352" ht="12.75" customHeight="1">
      <c r="F352" s="10"/>
      <c r="H352" s="5"/>
      <c r="I352" s="5"/>
    </row>
    <row r="353" ht="12.75" customHeight="1">
      <c r="F353" s="10"/>
      <c r="H353" s="5"/>
      <c r="I353" s="5"/>
    </row>
    <row r="354" ht="12.75" customHeight="1">
      <c r="F354" s="10"/>
      <c r="H354" s="5"/>
      <c r="I354" s="5"/>
    </row>
    <row r="355" ht="12.75" customHeight="1">
      <c r="F355" s="10"/>
      <c r="H355" s="5"/>
      <c r="I355" s="5"/>
    </row>
    <row r="356" ht="12.75" customHeight="1">
      <c r="F356" s="10"/>
      <c r="H356" s="5"/>
      <c r="I356" s="5"/>
    </row>
    <row r="357" ht="12.75" customHeight="1">
      <c r="F357" s="10"/>
      <c r="H357" s="5"/>
      <c r="I357" s="5"/>
    </row>
    <row r="358" ht="12.75" customHeight="1">
      <c r="F358" s="10"/>
      <c r="H358" s="5"/>
      <c r="I358" s="5"/>
    </row>
    <row r="359" ht="12.75" customHeight="1">
      <c r="F359" s="10"/>
      <c r="H359" s="5"/>
      <c r="I359" s="5"/>
    </row>
    <row r="360" ht="12.75" customHeight="1">
      <c r="F360" s="10"/>
      <c r="H360" s="5"/>
      <c r="I360" s="5"/>
    </row>
    <row r="361" ht="12.75" customHeight="1">
      <c r="F361" s="10"/>
      <c r="H361" s="5"/>
      <c r="I361" s="5"/>
    </row>
    <row r="362" ht="12.75" customHeight="1">
      <c r="F362" s="10"/>
      <c r="H362" s="5"/>
      <c r="I362" s="5"/>
    </row>
    <row r="363" ht="12.75" customHeight="1">
      <c r="F363" s="10"/>
      <c r="H363" s="5"/>
      <c r="I363" s="5"/>
    </row>
    <row r="364" ht="12.75" customHeight="1">
      <c r="F364" s="10"/>
      <c r="H364" s="5"/>
      <c r="I364" s="5"/>
    </row>
    <row r="365" ht="12.75" customHeight="1">
      <c r="F365" s="10"/>
      <c r="H365" s="5"/>
      <c r="I365" s="5"/>
    </row>
    <row r="366" ht="12.75" customHeight="1">
      <c r="F366" s="10"/>
      <c r="H366" s="5"/>
      <c r="I366" s="5"/>
    </row>
    <row r="367" ht="12.75" customHeight="1">
      <c r="F367" s="10"/>
      <c r="H367" s="5"/>
      <c r="I367" s="5"/>
    </row>
    <row r="368" ht="12.75" customHeight="1">
      <c r="F368" s="10"/>
      <c r="H368" s="5"/>
      <c r="I368" s="5"/>
    </row>
    <row r="369" ht="12.75" customHeight="1">
      <c r="F369" s="10"/>
      <c r="H369" s="5"/>
      <c r="I369" s="5"/>
    </row>
    <row r="370" ht="12.75" customHeight="1">
      <c r="F370" s="10"/>
      <c r="H370" s="5"/>
      <c r="I370" s="5"/>
    </row>
    <row r="371" ht="12.75" customHeight="1">
      <c r="F371" s="10"/>
      <c r="H371" s="5"/>
      <c r="I371" s="5"/>
    </row>
    <row r="372" ht="12.75" customHeight="1">
      <c r="F372" s="10"/>
      <c r="H372" s="5"/>
      <c r="I372" s="5"/>
    </row>
    <row r="373" ht="12.75" customHeight="1">
      <c r="F373" s="10"/>
      <c r="H373" s="5"/>
      <c r="I373" s="5"/>
    </row>
    <row r="374" ht="12.75" customHeight="1">
      <c r="F374" s="10"/>
      <c r="H374" s="5"/>
      <c r="I374" s="5"/>
    </row>
    <row r="375" ht="12.75" customHeight="1">
      <c r="F375" s="10"/>
      <c r="H375" s="5"/>
      <c r="I375" s="5"/>
    </row>
    <row r="376" ht="12.75" customHeight="1">
      <c r="F376" s="10"/>
      <c r="H376" s="5"/>
      <c r="I376" s="5"/>
    </row>
    <row r="377" ht="12.75" customHeight="1">
      <c r="F377" s="10"/>
      <c r="H377" s="5"/>
      <c r="I377" s="5"/>
    </row>
    <row r="378" ht="12.75" customHeight="1">
      <c r="F378" s="10"/>
      <c r="H378" s="5"/>
      <c r="I378" s="5"/>
    </row>
    <row r="379" ht="12.75" customHeight="1">
      <c r="F379" s="10"/>
      <c r="H379" s="5"/>
      <c r="I379" s="5"/>
    </row>
    <row r="380" ht="12.75" customHeight="1">
      <c r="F380" s="10"/>
      <c r="H380" s="5"/>
      <c r="I380" s="5"/>
    </row>
    <row r="381" ht="12.75" customHeight="1">
      <c r="F381" s="10"/>
      <c r="H381" s="5"/>
      <c r="I381" s="5"/>
    </row>
    <row r="382" ht="12.75" customHeight="1">
      <c r="F382" s="10"/>
      <c r="H382" s="5"/>
      <c r="I382" s="5"/>
    </row>
    <row r="383" ht="12.75" customHeight="1">
      <c r="F383" s="10"/>
      <c r="H383" s="5"/>
      <c r="I383" s="5"/>
    </row>
    <row r="384" ht="12.75" customHeight="1">
      <c r="F384" s="10"/>
      <c r="H384" s="5"/>
      <c r="I384" s="5"/>
    </row>
    <row r="385" ht="12.75" customHeight="1">
      <c r="F385" s="10"/>
      <c r="H385" s="5"/>
      <c r="I385" s="5"/>
    </row>
    <row r="386" ht="12.75" customHeight="1">
      <c r="F386" s="10"/>
      <c r="H386" s="5"/>
      <c r="I386" s="5"/>
    </row>
    <row r="387" ht="12.75" customHeight="1">
      <c r="F387" s="10"/>
      <c r="H387" s="5"/>
      <c r="I387" s="5"/>
    </row>
    <row r="388" ht="12.75" customHeight="1">
      <c r="F388" s="10"/>
      <c r="H388" s="5"/>
      <c r="I388" s="5"/>
    </row>
    <row r="389" ht="12.75" customHeight="1">
      <c r="F389" s="10"/>
      <c r="H389" s="5"/>
      <c r="I389" s="5"/>
    </row>
    <row r="390" ht="12.75" customHeight="1">
      <c r="F390" s="10"/>
      <c r="H390" s="5"/>
      <c r="I390" s="5"/>
    </row>
    <row r="391" ht="12.75" customHeight="1">
      <c r="F391" s="10"/>
      <c r="H391" s="5"/>
      <c r="I391" s="5"/>
    </row>
    <row r="392" ht="12.75" customHeight="1">
      <c r="F392" s="10"/>
      <c r="H392" s="5"/>
      <c r="I392" s="5"/>
    </row>
    <row r="393" ht="12.75" customHeight="1">
      <c r="F393" s="10"/>
      <c r="H393" s="5"/>
      <c r="I393" s="5"/>
    </row>
    <row r="394" ht="12.75" customHeight="1">
      <c r="F394" s="10"/>
      <c r="H394" s="5"/>
      <c r="I394" s="5"/>
    </row>
    <row r="395" ht="12.75" customHeight="1">
      <c r="F395" s="10"/>
      <c r="H395" s="5"/>
      <c r="I395" s="5"/>
    </row>
    <row r="396" ht="12.75" customHeight="1">
      <c r="F396" s="10"/>
      <c r="H396" s="5"/>
      <c r="I396" s="5"/>
    </row>
    <row r="397" ht="12.75" customHeight="1">
      <c r="F397" s="10"/>
      <c r="H397" s="5"/>
      <c r="I397" s="5"/>
    </row>
    <row r="398" ht="12.75" customHeight="1">
      <c r="F398" s="10"/>
      <c r="H398" s="5"/>
      <c r="I398" s="5"/>
    </row>
    <row r="399" ht="12.75" customHeight="1">
      <c r="F399" s="10"/>
      <c r="H399" s="5"/>
      <c r="I399" s="5"/>
    </row>
    <row r="400" ht="12.75" customHeight="1">
      <c r="F400" s="10"/>
      <c r="H400" s="5"/>
      <c r="I400" s="5"/>
    </row>
    <row r="401" ht="12.75" customHeight="1">
      <c r="F401" s="10"/>
      <c r="H401" s="5"/>
      <c r="I401" s="5"/>
    </row>
    <row r="402" ht="12.75" customHeight="1">
      <c r="H402" s="5"/>
      <c r="I402" s="5"/>
    </row>
    <row r="403" ht="12.75" customHeight="1">
      <c r="H403" s="5"/>
      <c r="I403" s="5"/>
    </row>
    <row r="404" ht="12.75" customHeight="1">
      <c r="H404" s="5"/>
      <c r="I404" s="5"/>
    </row>
    <row r="405" ht="12.75" customHeight="1">
      <c r="H405" s="5"/>
      <c r="I405" s="5"/>
    </row>
    <row r="406" ht="12.75" customHeight="1">
      <c r="H406" s="5"/>
      <c r="I406" s="5"/>
    </row>
    <row r="407" ht="12.75" customHeight="1">
      <c r="H407" s="5"/>
      <c r="I407" s="5"/>
    </row>
    <row r="408" ht="12.75" customHeight="1">
      <c r="H408" s="5"/>
      <c r="I408" s="5"/>
    </row>
    <row r="409" ht="12.75" customHeight="1">
      <c r="H409" s="5"/>
      <c r="I409" s="5"/>
    </row>
    <row r="410" ht="12.75" customHeight="1">
      <c r="H410" s="5"/>
      <c r="I410" s="5"/>
    </row>
    <row r="411" ht="12.75" customHeight="1">
      <c r="H411" s="5"/>
      <c r="I411" s="5"/>
    </row>
    <row r="412" ht="12.75" customHeight="1">
      <c r="H412" s="5"/>
      <c r="I412" s="5"/>
    </row>
    <row r="413" ht="12.75" customHeight="1">
      <c r="H413" s="5"/>
      <c r="I413" s="5"/>
    </row>
    <row r="414" ht="12.75" customHeight="1">
      <c r="H414" s="5"/>
      <c r="I414" s="5"/>
    </row>
    <row r="415" ht="12.75" customHeight="1">
      <c r="H415" s="5"/>
      <c r="I415" s="5"/>
    </row>
    <row r="416" ht="12.75" customHeight="1">
      <c r="H416" s="5"/>
      <c r="I416" s="5"/>
    </row>
    <row r="417" ht="12.75" customHeight="1">
      <c r="H417" s="5"/>
      <c r="I417" s="5"/>
    </row>
    <row r="418" ht="12.75" customHeight="1">
      <c r="H418" s="5"/>
      <c r="I418" s="5"/>
    </row>
    <row r="419" ht="12.75" customHeight="1">
      <c r="H419" s="5"/>
      <c r="I419" s="5"/>
    </row>
    <row r="420" ht="12.75" customHeight="1">
      <c r="H420" s="5"/>
      <c r="I420" s="5"/>
    </row>
    <row r="421" ht="12.75" customHeight="1">
      <c r="H421" s="5"/>
      <c r="I421" s="5"/>
    </row>
    <row r="422" ht="12.75" customHeight="1">
      <c r="H422" s="5"/>
      <c r="I422" s="5"/>
    </row>
    <row r="423" ht="12.75" customHeight="1">
      <c r="H423" s="5"/>
      <c r="I423" s="5"/>
    </row>
    <row r="424" ht="12.75" customHeight="1">
      <c r="H424" s="5"/>
      <c r="I424" s="5"/>
    </row>
    <row r="425" ht="12.75" customHeight="1">
      <c r="H425" s="5"/>
      <c r="I425" s="5"/>
    </row>
    <row r="426" ht="12.75" customHeight="1">
      <c r="H426" s="5"/>
      <c r="I426" s="5"/>
    </row>
    <row r="427" ht="12.75" customHeight="1">
      <c r="H427" s="5"/>
      <c r="I427" s="5"/>
    </row>
    <row r="428" ht="12.75" customHeight="1">
      <c r="H428" s="5"/>
      <c r="I428" s="5"/>
    </row>
    <row r="429" ht="12.75" customHeight="1">
      <c r="H429" s="5"/>
      <c r="I429" s="5"/>
    </row>
    <row r="430" ht="12.75" customHeight="1">
      <c r="H430" s="5"/>
      <c r="I430" s="5"/>
    </row>
    <row r="431" ht="12.75" customHeight="1">
      <c r="H431" s="5"/>
      <c r="I431" s="5"/>
    </row>
    <row r="432" ht="12.75" customHeight="1">
      <c r="H432" s="5"/>
      <c r="I432" s="5"/>
    </row>
    <row r="433" ht="12.75" customHeight="1">
      <c r="H433" s="5"/>
      <c r="I433" s="5"/>
    </row>
    <row r="434" ht="12.75" customHeight="1">
      <c r="H434" s="5"/>
      <c r="I434" s="5"/>
    </row>
    <row r="435" ht="12.75" customHeight="1">
      <c r="H435" s="5"/>
      <c r="I435" s="5"/>
    </row>
    <row r="436" ht="12.75" customHeight="1">
      <c r="H436" s="5"/>
      <c r="I436" s="5"/>
    </row>
    <row r="437" ht="12.75" customHeight="1">
      <c r="H437" s="5"/>
      <c r="I437" s="5"/>
    </row>
    <row r="438" ht="12.75" customHeight="1">
      <c r="H438" s="5"/>
      <c r="I438" s="5"/>
    </row>
    <row r="439" ht="12.75" customHeight="1">
      <c r="H439" s="5"/>
      <c r="I439" s="5"/>
    </row>
    <row r="440" ht="12.75" customHeight="1">
      <c r="H440" s="5"/>
      <c r="I440" s="5"/>
    </row>
    <row r="441" ht="12.75" customHeight="1">
      <c r="H441" s="5"/>
      <c r="I441" s="5"/>
    </row>
    <row r="442" ht="12.75" customHeight="1">
      <c r="H442" s="5"/>
      <c r="I442" s="5"/>
    </row>
    <row r="443" ht="12.75" customHeight="1">
      <c r="H443" s="5"/>
      <c r="I443" s="5"/>
    </row>
    <row r="444" ht="12.75" customHeight="1">
      <c r="H444" s="5"/>
      <c r="I444" s="5"/>
    </row>
    <row r="445" ht="12.75" customHeight="1">
      <c r="H445" s="5"/>
      <c r="I445" s="5"/>
    </row>
    <row r="446" ht="12.75" customHeight="1">
      <c r="H446" s="5"/>
      <c r="I446" s="5"/>
    </row>
    <row r="447" ht="12.75" customHeight="1">
      <c r="H447" s="5"/>
      <c r="I447" s="5"/>
    </row>
    <row r="448" ht="12.75" customHeight="1">
      <c r="H448" s="5"/>
      <c r="I448" s="5"/>
    </row>
    <row r="449" ht="12.75" customHeight="1">
      <c r="H449" s="5"/>
      <c r="I449" s="5"/>
    </row>
    <row r="450" ht="12.75" customHeight="1">
      <c r="H450" s="5"/>
      <c r="I450" s="5"/>
    </row>
    <row r="451" ht="12.75" customHeight="1">
      <c r="H451" s="5"/>
      <c r="I451" s="5"/>
    </row>
    <row r="452" ht="12.75" customHeight="1">
      <c r="H452" s="5"/>
      <c r="I452" s="5"/>
    </row>
    <row r="453" ht="12.75" customHeight="1">
      <c r="H453" s="5"/>
      <c r="I453" s="5"/>
    </row>
    <row r="454" ht="12.75" customHeight="1">
      <c r="H454" s="5"/>
      <c r="I454" s="5"/>
    </row>
    <row r="455" ht="12.75" customHeight="1">
      <c r="H455" s="5"/>
      <c r="I455" s="5"/>
    </row>
    <row r="456" ht="12.75" customHeight="1">
      <c r="H456" s="5"/>
      <c r="I456" s="5"/>
    </row>
    <row r="457" ht="12.75" customHeight="1">
      <c r="H457" s="5"/>
      <c r="I457" s="5"/>
    </row>
    <row r="458" ht="12.75" customHeight="1">
      <c r="H458" s="5"/>
      <c r="I458" s="5"/>
    </row>
    <row r="459" ht="12.75" customHeight="1">
      <c r="H459" s="5"/>
      <c r="I459" s="5"/>
    </row>
    <row r="460" ht="12.75" customHeight="1">
      <c r="H460" s="5"/>
      <c r="I460" s="5"/>
    </row>
    <row r="461" ht="12.75" customHeight="1">
      <c r="H461" s="5"/>
      <c r="I461" s="5"/>
    </row>
    <row r="462" ht="12.75" customHeight="1">
      <c r="H462" s="5"/>
      <c r="I462" s="5"/>
    </row>
    <row r="463" ht="12.75" customHeight="1">
      <c r="H463" s="5"/>
      <c r="I463" s="5"/>
    </row>
    <row r="464" ht="12.75" customHeight="1">
      <c r="H464" s="5"/>
      <c r="I464" s="5"/>
    </row>
    <row r="465" ht="12.75" customHeight="1">
      <c r="H465" s="5"/>
      <c r="I465" s="5"/>
    </row>
    <row r="466" ht="12.75" customHeight="1">
      <c r="H466" s="5"/>
      <c r="I466" s="5"/>
    </row>
    <row r="467" ht="12.75" customHeight="1">
      <c r="H467" s="5"/>
      <c r="I467" s="5"/>
    </row>
    <row r="468" ht="12.75" customHeight="1">
      <c r="H468" s="5"/>
      <c r="I468" s="5"/>
    </row>
    <row r="469" ht="12.75" customHeight="1">
      <c r="H469" s="5"/>
      <c r="I469" s="5"/>
    </row>
    <row r="470" ht="12.75" customHeight="1">
      <c r="H470" s="5"/>
      <c r="I470" s="5"/>
    </row>
    <row r="471" ht="12.75" customHeight="1">
      <c r="H471" s="5"/>
      <c r="I471" s="5"/>
    </row>
    <row r="472" ht="12.75" customHeight="1">
      <c r="H472" s="5"/>
      <c r="I472" s="5"/>
    </row>
    <row r="473" ht="12.75" customHeight="1">
      <c r="H473" s="5"/>
      <c r="I473" s="5"/>
    </row>
    <row r="474" ht="12.75" customHeight="1">
      <c r="H474" s="5"/>
      <c r="I474" s="5"/>
    </row>
    <row r="475" ht="12.75" customHeight="1">
      <c r="H475" s="5"/>
      <c r="I475" s="5"/>
    </row>
    <row r="476" ht="12.75" customHeight="1">
      <c r="H476" s="5"/>
      <c r="I476" s="5"/>
    </row>
    <row r="477" ht="12.75" customHeight="1">
      <c r="H477" s="5"/>
      <c r="I477" s="5"/>
    </row>
    <row r="478" ht="12.75" customHeight="1">
      <c r="H478" s="5"/>
      <c r="I478" s="5"/>
    </row>
    <row r="479" ht="12.75" customHeight="1">
      <c r="H479" s="5"/>
      <c r="I479" s="5"/>
    </row>
    <row r="480" ht="12.75" customHeight="1">
      <c r="H480" s="5"/>
      <c r="I480" s="5"/>
    </row>
    <row r="481" ht="12.75" customHeight="1">
      <c r="H481" s="5"/>
      <c r="I481" s="5"/>
    </row>
    <row r="482" ht="12.75" customHeight="1">
      <c r="H482" s="5"/>
      <c r="I482" s="5"/>
    </row>
    <row r="483" ht="12.75" customHeight="1">
      <c r="H483" s="5"/>
      <c r="I483" s="5"/>
    </row>
    <row r="484" ht="12.75" customHeight="1">
      <c r="H484" s="5"/>
      <c r="I484" s="5"/>
    </row>
    <row r="485" ht="12.75" customHeight="1">
      <c r="H485" s="5"/>
      <c r="I485" s="5"/>
    </row>
    <row r="486" ht="12.75" customHeight="1">
      <c r="H486" s="5"/>
      <c r="I486" s="5"/>
    </row>
    <row r="487" ht="12.75" customHeight="1">
      <c r="H487" s="5"/>
      <c r="I487" s="5"/>
    </row>
    <row r="488" ht="12.75" customHeight="1">
      <c r="H488" s="5"/>
      <c r="I488" s="5"/>
    </row>
    <row r="489" ht="12.75" customHeight="1">
      <c r="H489" s="5"/>
      <c r="I489" s="5"/>
    </row>
    <row r="490" ht="12.75" customHeight="1">
      <c r="H490" s="5"/>
      <c r="I490" s="5"/>
    </row>
    <row r="491" ht="12.75" customHeight="1">
      <c r="H491" s="5"/>
      <c r="I491" s="5"/>
    </row>
    <row r="492" ht="12.75" customHeight="1">
      <c r="H492" s="5"/>
      <c r="I492" s="5"/>
    </row>
    <row r="493" ht="12.75" customHeight="1">
      <c r="H493" s="5"/>
      <c r="I493" s="5"/>
    </row>
    <row r="494" ht="12.75" customHeight="1">
      <c r="H494" s="5"/>
      <c r="I494" s="5"/>
    </row>
    <row r="495" ht="12.75" customHeight="1">
      <c r="H495" s="5"/>
      <c r="I495" s="5"/>
    </row>
    <row r="496" ht="12.75" customHeight="1">
      <c r="H496" s="5"/>
      <c r="I496" s="5"/>
    </row>
    <row r="497" ht="12.75" customHeight="1">
      <c r="H497" s="5"/>
      <c r="I497" s="5"/>
    </row>
    <row r="498" ht="12.75" customHeight="1">
      <c r="H498" s="5"/>
      <c r="I498" s="5"/>
    </row>
    <row r="499" ht="12.75" customHeight="1">
      <c r="H499" s="5"/>
      <c r="I499" s="5"/>
    </row>
    <row r="500" ht="12.75" customHeight="1">
      <c r="H500" s="5"/>
      <c r="I500" s="5"/>
    </row>
    <row r="501" ht="12.75" customHeight="1">
      <c r="H501" s="5"/>
      <c r="I501" s="5"/>
    </row>
    <row r="502" ht="12.75" customHeight="1">
      <c r="H502" s="5"/>
      <c r="I502" s="5"/>
    </row>
    <row r="503" ht="12.75" customHeight="1">
      <c r="H503" s="5"/>
      <c r="I503" s="5"/>
    </row>
    <row r="504" ht="12.75" customHeight="1">
      <c r="H504" s="5"/>
      <c r="I504" s="5"/>
    </row>
    <row r="505" ht="12.75" customHeight="1">
      <c r="H505" s="5"/>
      <c r="I505" s="5"/>
    </row>
    <row r="506" ht="12.75" customHeight="1">
      <c r="H506" s="5"/>
      <c r="I506" s="5"/>
    </row>
    <row r="507" ht="12.75" customHeight="1">
      <c r="H507" s="5"/>
      <c r="I507" s="5"/>
    </row>
    <row r="508" ht="12.75" customHeight="1">
      <c r="H508" s="5"/>
      <c r="I508" s="5"/>
    </row>
    <row r="509" ht="12.75" customHeight="1">
      <c r="H509" s="5"/>
      <c r="I509" s="5"/>
    </row>
    <row r="510" ht="12.75" customHeight="1">
      <c r="H510" s="5"/>
      <c r="I510" s="5"/>
    </row>
    <row r="511" ht="12.75" customHeight="1">
      <c r="H511" s="5"/>
      <c r="I511" s="5"/>
    </row>
    <row r="512" ht="12.75" customHeight="1">
      <c r="H512" s="5"/>
      <c r="I512" s="5"/>
    </row>
    <row r="513" ht="12.75" customHeight="1">
      <c r="H513" s="5"/>
      <c r="I513" s="5"/>
    </row>
    <row r="514" ht="12.75" customHeight="1">
      <c r="H514" s="5"/>
      <c r="I514" s="5"/>
    </row>
    <row r="515" ht="12.75" customHeight="1">
      <c r="H515" s="5"/>
      <c r="I515" s="5"/>
    </row>
    <row r="516" ht="12.75" customHeight="1">
      <c r="H516" s="5"/>
      <c r="I516" s="5"/>
    </row>
    <row r="517" ht="12.75" customHeight="1">
      <c r="H517" s="5"/>
      <c r="I517" s="5"/>
    </row>
    <row r="518" ht="12.75" customHeight="1">
      <c r="H518" s="5"/>
      <c r="I518" s="5"/>
    </row>
    <row r="519" ht="12.75" customHeight="1">
      <c r="H519" s="5"/>
      <c r="I519" s="5"/>
    </row>
    <row r="520" ht="12.75" customHeight="1">
      <c r="H520" s="5"/>
      <c r="I520" s="5"/>
    </row>
    <row r="521" ht="12.75" customHeight="1">
      <c r="H521" s="5"/>
      <c r="I521" s="5"/>
    </row>
    <row r="522" ht="12.75" customHeight="1">
      <c r="H522" s="5"/>
      <c r="I522" s="5"/>
    </row>
    <row r="523" ht="12.75" customHeight="1">
      <c r="H523" s="5"/>
      <c r="I523" s="5"/>
    </row>
    <row r="524" ht="12.75" customHeight="1">
      <c r="H524" s="5"/>
      <c r="I524" s="5"/>
    </row>
    <row r="525" ht="12.75" customHeight="1">
      <c r="H525" s="5"/>
      <c r="I525" s="5"/>
    </row>
    <row r="526" ht="12.75" customHeight="1">
      <c r="H526" s="5"/>
      <c r="I526" s="5"/>
    </row>
    <row r="527" ht="12.75" customHeight="1">
      <c r="H527" s="5"/>
      <c r="I527" s="5"/>
    </row>
    <row r="528" ht="12.75" customHeight="1">
      <c r="H528" s="5"/>
      <c r="I528" s="5"/>
    </row>
    <row r="529" ht="12.75" customHeight="1">
      <c r="H529" s="5"/>
      <c r="I529" s="5"/>
    </row>
    <row r="530" ht="12.75" customHeight="1">
      <c r="H530" s="5"/>
      <c r="I530" s="5"/>
    </row>
    <row r="531" ht="12.75" customHeight="1">
      <c r="H531" s="5"/>
      <c r="I531" s="5"/>
    </row>
    <row r="532" ht="12.75" customHeight="1">
      <c r="H532" s="5"/>
      <c r="I532" s="5"/>
    </row>
    <row r="533" ht="12.75" customHeight="1">
      <c r="H533" s="5"/>
      <c r="I533" s="5"/>
    </row>
    <row r="534" ht="12.75" customHeight="1">
      <c r="H534" s="5"/>
      <c r="I534" s="5"/>
    </row>
    <row r="535" ht="12.75" customHeight="1">
      <c r="H535" s="5"/>
      <c r="I535" s="5"/>
    </row>
    <row r="536" ht="12.75" customHeight="1">
      <c r="H536" s="5"/>
      <c r="I536" s="5"/>
    </row>
    <row r="537" ht="12.75" customHeight="1">
      <c r="H537" s="5"/>
      <c r="I537" s="5"/>
    </row>
    <row r="538" ht="12.75" customHeight="1">
      <c r="H538" s="5"/>
      <c r="I538" s="5"/>
    </row>
    <row r="539" ht="12.75" customHeight="1">
      <c r="H539" s="5"/>
      <c r="I539" s="5"/>
    </row>
    <row r="540" ht="12.75" customHeight="1">
      <c r="H540" s="5"/>
      <c r="I540" s="5"/>
    </row>
    <row r="541" ht="12.75" customHeight="1">
      <c r="H541" s="5"/>
      <c r="I541" s="5"/>
    </row>
    <row r="542" ht="12.75" customHeight="1">
      <c r="H542" s="5"/>
      <c r="I542" s="5"/>
    </row>
    <row r="543" ht="12.75" customHeight="1">
      <c r="H543" s="5"/>
      <c r="I543" s="5"/>
    </row>
    <row r="544" ht="12.75" customHeight="1">
      <c r="H544" s="5"/>
      <c r="I544" s="5"/>
    </row>
    <row r="545" ht="12.75" customHeight="1">
      <c r="H545" s="5"/>
      <c r="I545" s="5"/>
    </row>
    <row r="546" ht="12.75" customHeight="1">
      <c r="H546" s="5"/>
      <c r="I546" s="5"/>
    </row>
    <row r="547" ht="12.75" customHeight="1">
      <c r="H547" s="5"/>
      <c r="I547" s="5"/>
    </row>
    <row r="548" ht="12.75" customHeight="1">
      <c r="H548" s="5"/>
      <c r="I548" s="5"/>
    </row>
    <row r="549" ht="12.75" customHeight="1">
      <c r="H549" s="5"/>
      <c r="I549" s="5"/>
    </row>
    <row r="550" ht="12.75" customHeight="1">
      <c r="H550" s="5"/>
      <c r="I550" s="5"/>
    </row>
    <row r="551" ht="12.75" customHeight="1">
      <c r="H551" s="5"/>
      <c r="I551" s="5"/>
    </row>
    <row r="552" ht="12.75" customHeight="1">
      <c r="H552" s="5"/>
      <c r="I552" s="5"/>
    </row>
    <row r="553" ht="12.75" customHeight="1">
      <c r="H553" s="5"/>
      <c r="I553" s="5"/>
    </row>
    <row r="554" ht="12.75" customHeight="1">
      <c r="H554" s="5"/>
      <c r="I554" s="5"/>
    </row>
    <row r="555" ht="12.75" customHeight="1">
      <c r="H555" s="5"/>
      <c r="I555" s="5"/>
    </row>
    <row r="556" ht="12.75" customHeight="1">
      <c r="H556" s="5"/>
      <c r="I556" s="5"/>
    </row>
    <row r="557" ht="12.75" customHeight="1">
      <c r="H557" s="5"/>
      <c r="I557" s="5"/>
    </row>
    <row r="558" ht="12.75" customHeight="1">
      <c r="H558" s="5"/>
      <c r="I558" s="5"/>
    </row>
    <row r="559" ht="12.75" customHeight="1">
      <c r="H559" s="5"/>
      <c r="I559" s="5"/>
    </row>
    <row r="560" ht="12.75" customHeight="1">
      <c r="H560" s="5"/>
      <c r="I560" s="5"/>
    </row>
    <row r="561" ht="12.75" customHeight="1">
      <c r="H561" s="5"/>
      <c r="I561" s="5"/>
    </row>
    <row r="562" ht="12.75" customHeight="1">
      <c r="H562" s="5"/>
      <c r="I562" s="5"/>
    </row>
    <row r="563" ht="12.75" customHeight="1">
      <c r="H563" s="5"/>
      <c r="I563" s="5"/>
    </row>
    <row r="564" ht="12.75" customHeight="1">
      <c r="H564" s="5"/>
      <c r="I564" s="5"/>
    </row>
    <row r="565" ht="12.75" customHeight="1">
      <c r="H565" s="5"/>
      <c r="I565" s="5"/>
    </row>
    <row r="566" ht="12.75" customHeight="1">
      <c r="H566" s="5"/>
      <c r="I566" s="5"/>
    </row>
    <row r="567" ht="12.75" customHeight="1">
      <c r="H567" s="5"/>
      <c r="I567" s="5"/>
    </row>
    <row r="568" ht="12.75" customHeight="1">
      <c r="H568" s="5"/>
      <c r="I568" s="5"/>
    </row>
    <row r="569" ht="12.75" customHeight="1">
      <c r="H569" s="5"/>
      <c r="I569" s="5"/>
    </row>
    <row r="570" ht="12.75" customHeight="1">
      <c r="H570" s="5"/>
      <c r="I570" s="5"/>
    </row>
    <row r="571" ht="12.75" customHeight="1">
      <c r="H571" s="5"/>
      <c r="I571" s="5"/>
    </row>
    <row r="572" ht="12.75" customHeight="1">
      <c r="H572" s="5"/>
      <c r="I572" s="5"/>
    </row>
    <row r="573" ht="12.75" customHeight="1">
      <c r="H573" s="5"/>
      <c r="I573" s="5"/>
    </row>
    <row r="574" ht="12.75" customHeight="1">
      <c r="H574" s="5"/>
      <c r="I574" s="5"/>
    </row>
    <row r="575" ht="12.75" customHeight="1">
      <c r="H575" s="5"/>
      <c r="I575" s="5"/>
    </row>
    <row r="576" ht="12.75" customHeight="1">
      <c r="H576" s="5"/>
      <c r="I576" s="5"/>
    </row>
    <row r="577" ht="12.75" customHeight="1">
      <c r="H577" s="5"/>
      <c r="I577" s="5"/>
    </row>
    <row r="578" ht="12.75" customHeight="1">
      <c r="H578" s="5"/>
      <c r="I578" s="5"/>
    </row>
    <row r="579" ht="12.75" customHeight="1">
      <c r="H579" s="5"/>
      <c r="I579" s="5"/>
    </row>
    <row r="580" ht="12.75" customHeight="1">
      <c r="H580" s="5"/>
      <c r="I580" s="5"/>
    </row>
    <row r="581" ht="12.75" customHeight="1">
      <c r="H581" s="5"/>
      <c r="I581" s="5"/>
    </row>
    <row r="582" ht="12.75" customHeight="1">
      <c r="H582" s="5"/>
      <c r="I582" s="5"/>
    </row>
    <row r="583" ht="12.75" customHeight="1">
      <c r="H583" s="5"/>
      <c r="I583" s="5"/>
    </row>
    <row r="584" ht="12.75" customHeight="1">
      <c r="H584" s="5"/>
      <c r="I584" s="5"/>
    </row>
    <row r="585" ht="12.75" customHeight="1">
      <c r="H585" s="5"/>
      <c r="I585" s="5"/>
    </row>
    <row r="586" ht="12.75" customHeight="1">
      <c r="H586" s="5"/>
      <c r="I586" s="5"/>
    </row>
    <row r="587" ht="12.75" customHeight="1">
      <c r="H587" s="5"/>
      <c r="I587" s="5"/>
    </row>
    <row r="588" ht="12.75" customHeight="1">
      <c r="H588" s="5"/>
      <c r="I588" s="5"/>
    </row>
    <row r="589" ht="12.75" customHeight="1">
      <c r="H589" s="5"/>
      <c r="I589" s="5"/>
    </row>
    <row r="590" ht="12.75" customHeight="1">
      <c r="H590" s="5"/>
      <c r="I590" s="5"/>
    </row>
    <row r="591" ht="12.75" customHeight="1">
      <c r="H591" s="5"/>
      <c r="I591" s="5"/>
    </row>
    <row r="592" ht="12.75" customHeight="1">
      <c r="H592" s="5"/>
      <c r="I592" s="5"/>
    </row>
    <row r="593" ht="12.75" customHeight="1">
      <c r="H593" s="5"/>
      <c r="I593" s="5"/>
    </row>
    <row r="594" ht="12.75" customHeight="1">
      <c r="H594" s="5"/>
      <c r="I594" s="5"/>
    </row>
    <row r="595" ht="12.75" customHeight="1">
      <c r="H595" s="5"/>
      <c r="I595" s="5"/>
    </row>
    <row r="596" ht="12.75" customHeight="1">
      <c r="H596" s="5"/>
      <c r="I596" s="5"/>
    </row>
    <row r="597" ht="12.75" customHeight="1">
      <c r="H597" s="5"/>
      <c r="I597" s="5"/>
    </row>
    <row r="598" ht="12.75" customHeight="1">
      <c r="H598" s="5"/>
      <c r="I598" s="5"/>
    </row>
    <row r="599" ht="12.75" customHeight="1">
      <c r="H599" s="5"/>
      <c r="I599" s="5"/>
    </row>
    <row r="600" ht="12.75" customHeight="1">
      <c r="H600" s="5"/>
      <c r="I600" s="5"/>
    </row>
    <row r="601" ht="12.75" customHeight="1">
      <c r="H601" s="5"/>
      <c r="I601" s="5"/>
    </row>
    <row r="602" ht="12.75" customHeight="1">
      <c r="H602" s="5"/>
      <c r="I602" s="5"/>
    </row>
    <row r="603" ht="12.75" customHeight="1">
      <c r="H603" s="5"/>
      <c r="I603" s="5"/>
    </row>
    <row r="604" ht="12.75" customHeight="1">
      <c r="H604" s="5"/>
      <c r="I604" s="5"/>
    </row>
    <row r="605" ht="12.75" customHeight="1">
      <c r="H605" s="5"/>
      <c r="I605" s="5"/>
    </row>
    <row r="606" ht="12.75" customHeight="1">
      <c r="H606" s="5"/>
      <c r="I606" s="5"/>
    </row>
    <row r="607" ht="12.75" customHeight="1">
      <c r="H607" s="5"/>
      <c r="I607" s="5"/>
    </row>
    <row r="608" ht="12.75" customHeight="1">
      <c r="H608" s="5"/>
      <c r="I608" s="5"/>
    </row>
    <row r="609" ht="12.75" customHeight="1">
      <c r="H609" s="5"/>
      <c r="I609" s="5"/>
    </row>
    <row r="610" ht="12.75" customHeight="1">
      <c r="H610" s="5"/>
      <c r="I610" s="5"/>
    </row>
    <row r="611" ht="12.75" customHeight="1">
      <c r="H611" s="5"/>
      <c r="I611" s="5"/>
    </row>
    <row r="612" ht="12.75" customHeight="1">
      <c r="H612" s="5"/>
      <c r="I612" s="5"/>
    </row>
    <row r="613" ht="12.75" customHeight="1">
      <c r="H613" s="5"/>
      <c r="I613" s="5"/>
    </row>
    <row r="614" ht="12.75" customHeight="1">
      <c r="H614" s="5"/>
      <c r="I614" s="5"/>
    </row>
    <row r="615" ht="12.75" customHeight="1">
      <c r="H615" s="5"/>
      <c r="I615" s="5"/>
    </row>
    <row r="616" ht="12.75" customHeight="1">
      <c r="H616" s="5"/>
      <c r="I616" s="5"/>
    </row>
    <row r="617" ht="12.75" customHeight="1">
      <c r="H617" s="5"/>
      <c r="I617" s="5"/>
    </row>
    <row r="618" ht="12.75" customHeight="1">
      <c r="H618" s="5"/>
      <c r="I618" s="5"/>
    </row>
    <row r="619" ht="12.75" customHeight="1">
      <c r="H619" s="5"/>
      <c r="I619" s="5"/>
    </row>
    <row r="620" ht="12.75" customHeight="1">
      <c r="H620" s="5"/>
      <c r="I620" s="5"/>
    </row>
    <row r="621" ht="12.75" customHeight="1">
      <c r="H621" s="5"/>
      <c r="I621" s="5"/>
    </row>
    <row r="622" ht="12.75" customHeight="1">
      <c r="H622" s="5"/>
      <c r="I622" s="5"/>
    </row>
    <row r="623" ht="12.75" customHeight="1">
      <c r="H623" s="5"/>
      <c r="I623" s="5"/>
    </row>
    <row r="624" ht="12.75" customHeight="1">
      <c r="H624" s="5"/>
      <c r="I624" s="5"/>
    </row>
    <row r="625" ht="12.75" customHeight="1">
      <c r="H625" s="5"/>
      <c r="I625" s="5"/>
    </row>
    <row r="626" ht="12.75" customHeight="1">
      <c r="H626" s="5"/>
      <c r="I626" s="5"/>
    </row>
    <row r="627" ht="12.75" customHeight="1">
      <c r="H627" s="5"/>
      <c r="I627" s="5"/>
    </row>
    <row r="628" ht="12.75" customHeight="1">
      <c r="H628" s="5"/>
      <c r="I628" s="5"/>
    </row>
    <row r="629" ht="12.75" customHeight="1">
      <c r="H629" s="5"/>
      <c r="I629" s="5"/>
    </row>
    <row r="630" ht="12.75" customHeight="1">
      <c r="H630" s="5"/>
      <c r="I630" s="5"/>
    </row>
    <row r="631" ht="12.75" customHeight="1">
      <c r="H631" s="5"/>
      <c r="I631" s="5"/>
    </row>
    <row r="632" ht="12.75" customHeight="1">
      <c r="H632" s="5"/>
      <c r="I632" s="5"/>
    </row>
    <row r="633" ht="12.75" customHeight="1">
      <c r="H633" s="5"/>
      <c r="I633" s="5"/>
    </row>
    <row r="634" ht="12.75" customHeight="1">
      <c r="H634" s="5"/>
      <c r="I634" s="5"/>
    </row>
    <row r="635" ht="12.75" customHeight="1">
      <c r="H635" s="5"/>
      <c r="I635" s="5"/>
    </row>
    <row r="636" ht="12.75" customHeight="1">
      <c r="H636" s="5"/>
      <c r="I636" s="5"/>
    </row>
    <row r="637" ht="12.75" customHeight="1">
      <c r="H637" s="5"/>
      <c r="I637" s="5"/>
    </row>
    <row r="638" ht="12.75" customHeight="1">
      <c r="H638" s="5"/>
      <c r="I638" s="5"/>
    </row>
    <row r="639" ht="12.75" customHeight="1">
      <c r="H639" s="5"/>
      <c r="I639" s="5"/>
    </row>
    <row r="640" ht="12.75" customHeight="1">
      <c r="H640" s="5"/>
      <c r="I640" s="5"/>
    </row>
    <row r="641" ht="12.75" customHeight="1">
      <c r="H641" s="5"/>
      <c r="I641" s="5"/>
    </row>
    <row r="642" ht="12.75" customHeight="1">
      <c r="H642" s="5"/>
      <c r="I642" s="5"/>
    </row>
    <row r="643" ht="12.75" customHeight="1">
      <c r="H643" s="5"/>
      <c r="I643" s="5"/>
    </row>
    <row r="644" ht="12.75" customHeight="1">
      <c r="H644" s="5"/>
      <c r="I644" s="5"/>
    </row>
    <row r="645" ht="12.75" customHeight="1">
      <c r="H645" s="5"/>
      <c r="I645" s="5"/>
    </row>
    <row r="646" ht="12.75" customHeight="1">
      <c r="H646" s="5"/>
      <c r="I646" s="5"/>
    </row>
    <row r="647" ht="12.75" customHeight="1">
      <c r="H647" s="5"/>
      <c r="I647" s="5"/>
    </row>
    <row r="648" ht="12.75" customHeight="1">
      <c r="H648" s="5"/>
      <c r="I648" s="5"/>
    </row>
    <row r="649" ht="12.75" customHeight="1">
      <c r="H649" s="5"/>
      <c r="I649" s="5"/>
    </row>
    <row r="650" ht="12.75" customHeight="1">
      <c r="H650" s="5"/>
      <c r="I650" s="5"/>
    </row>
    <row r="651" ht="12.75" customHeight="1">
      <c r="H651" s="5"/>
      <c r="I651" s="5"/>
    </row>
    <row r="652" ht="12.75" customHeight="1">
      <c r="H652" s="5"/>
      <c r="I652" s="5"/>
    </row>
    <row r="653" ht="12.75" customHeight="1">
      <c r="H653" s="5"/>
      <c r="I653" s="5"/>
    </row>
    <row r="654" ht="12.75" customHeight="1">
      <c r="H654" s="5"/>
      <c r="I654" s="5"/>
    </row>
    <row r="655" ht="12.75" customHeight="1">
      <c r="H655" s="5"/>
      <c r="I655" s="5"/>
    </row>
    <row r="656" ht="12.75" customHeight="1">
      <c r="H656" s="5"/>
      <c r="I656" s="5"/>
    </row>
    <row r="657" ht="12.75" customHeight="1">
      <c r="H657" s="5"/>
      <c r="I657" s="5"/>
    </row>
    <row r="658" ht="12.75" customHeight="1">
      <c r="H658" s="5"/>
      <c r="I658" s="5"/>
    </row>
    <row r="659" ht="12.75" customHeight="1">
      <c r="H659" s="5"/>
      <c r="I659" s="5"/>
    </row>
    <row r="660" ht="12.75" customHeight="1">
      <c r="H660" s="5"/>
      <c r="I660" s="5"/>
    </row>
    <row r="661" ht="12.75" customHeight="1">
      <c r="H661" s="5"/>
      <c r="I661" s="5"/>
    </row>
    <row r="662" ht="12.75" customHeight="1">
      <c r="H662" s="5"/>
      <c r="I662" s="5"/>
    </row>
    <row r="663" ht="12.75" customHeight="1">
      <c r="H663" s="5"/>
      <c r="I663" s="5"/>
    </row>
    <row r="664" ht="12.75" customHeight="1">
      <c r="H664" s="5"/>
      <c r="I664" s="5"/>
    </row>
    <row r="665" ht="12.75" customHeight="1">
      <c r="H665" s="5"/>
      <c r="I665" s="5"/>
    </row>
    <row r="666" ht="12.75" customHeight="1">
      <c r="H666" s="5"/>
      <c r="I666" s="5"/>
    </row>
    <row r="667" ht="12.75" customHeight="1">
      <c r="H667" s="5"/>
      <c r="I667" s="5"/>
    </row>
    <row r="668" ht="12.75" customHeight="1">
      <c r="H668" s="5"/>
      <c r="I668" s="5"/>
    </row>
    <row r="669" ht="12.75" customHeight="1">
      <c r="H669" s="5"/>
      <c r="I669" s="5"/>
    </row>
    <row r="670" ht="12.75" customHeight="1">
      <c r="H670" s="5"/>
      <c r="I670" s="5"/>
    </row>
    <row r="671" ht="12.75" customHeight="1">
      <c r="H671" s="5"/>
      <c r="I671" s="5"/>
    </row>
    <row r="672" ht="12.75" customHeight="1">
      <c r="H672" s="5"/>
      <c r="I672" s="5"/>
    </row>
    <row r="673" ht="12.75" customHeight="1">
      <c r="H673" s="5"/>
      <c r="I673" s="5"/>
    </row>
    <row r="674" ht="12.75" customHeight="1">
      <c r="H674" s="5"/>
      <c r="I674" s="5"/>
    </row>
    <row r="675" ht="12.75" customHeight="1">
      <c r="H675" s="5"/>
      <c r="I675" s="5"/>
    </row>
    <row r="676" ht="12.75" customHeight="1">
      <c r="H676" s="5"/>
      <c r="I676" s="5"/>
    </row>
    <row r="677" ht="12.75" customHeight="1">
      <c r="H677" s="5"/>
      <c r="I677" s="5"/>
    </row>
    <row r="678" ht="12.75" customHeight="1">
      <c r="H678" s="5"/>
      <c r="I678" s="5"/>
    </row>
    <row r="679" ht="12.75" customHeight="1">
      <c r="H679" s="5"/>
      <c r="I679" s="5"/>
    </row>
    <row r="680" ht="12.75" customHeight="1">
      <c r="H680" s="5"/>
      <c r="I680" s="5"/>
    </row>
    <row r="681" ht="12.75" customHeight="1">
      <c r="H681" s="5"/>
      <c r="I681" s="5"/>
    </row>
    <row r="682" ht="12.75" customHeight="1">
      <c r="H682" s="5"/>
      <c r="I682" s="5"/>
    </row>
    <row r="683" ht="12.75" customHeight="1">
      <c r="H683" s="5"/>
      <c r="I683" s="5"/>
    </row>
    <row r="684" ht="12.75" customHeight="1">
      <c r="H684" s="5"/>
      <c r="I684" s="5"/>
    </row>
    <row r="685" ht="12.75" customHeight="1">
      <c r="H685" s="5"/>
      <c r="I685" s="5"/>
    </row>
    <row r="686" ht="12.75" customHeight="1">
      <c r="H686" s="5"/>
      <c r="I686" s="5"/>
    </row>
    <row r="687" ht="12.75" customHeight="1">
      <c r="H687" s="5"/>
      <c r="I687" s="5"/>
    </row>
    <row r="688" ht="12.75" customHeight="1">
      <c r="H688" s="5"/>
      <c r="I688" s="5"/>
    </row>
    <row r="689" ht="12.75" customHeight="1">
      <c r="H689" s="5"/>
      <c r="I689" s="5"/>
    </row>
    <row r="690" ht="12.75" customHeight="1">
      <c r="H690" s="5"/>
      <c r="I690" s="5"/>
    </row>
    <row r="691" ht="12.75" customHeight="1">
      <c r="H691" s="5"/>
      <c r="I691" s="5"/>
    </row>
    <row r="692" ht="12.75" customHeight="1">
      <c r="H692" s="5"/>
      <c r="I692" s="5"/>
    </row>
    <row r="693" ht="12.75" customHeight="1">
      <c r="H693" s="5"/>
      <c r="I693" s="5"/>
    </row>
    <row r="694" ht="12.75" customHeight="1">
      <c r="H694" s="5"/>
      <c r="I694" s="5"/>
    </row>
    <row r="695" ht="12.75" customHeight="1">
      <c r="H695" s="5"/>
      <c r="I695" s="5"/>
    </row>
    <row r="696" ht="12.75" customHeight="1">
      <c r="H696" s="5"/>
      <c r="I696" s="5"/>
    </row>
    <row r="697" ht="12.75" customHeight="1">
      <c r="H697" s="5"/>
      <c r="I697" s="5"/>
    </row>
    <row r="698" ht="12.75" customHeight="1">
      <c r="H698" s="5"/>
      <c r="I698" s="5"/>
    </row>
    <row r="699" ht="12.75" customHeight="1">
      <c r="H699" s="5"/>
      <c r="I699" s="5"/>
    </row>
    <row r="700" ht="12.75" customHeight="1">
      <c r="H700" s="5"/>
      <c r="I700" s="5"/>
    </row>
    <row r="701" ht="12.75" customHeight="1">
      <c r="H701" s="5"/>
      <c r="I701" s="5"/>
    </row>
    <row r="702" ht="12.75" customHeight="1">
      <c r="H702" s="5"/>
      <c r="I702" s="5"/>
    </row>
    <row r="703" ht="12.75" customHeight="1">
      <c r="H703" s="5"/>
      <c r="I703" s="5"/>
    </row>
    <row r="704" ht="12.75" customHeight="1">
      <c r="H704" s="5"/>
      <c r="I704" s="5"/>
    </row>
    <row r="705" ht="12.75" customHeight="1">
      <c r="H705" s="5"/>
      <c r="I705" s="5"/>
    </row>
    <row r="706" ht="12.75" customHeight="1">
      <c r="H706" s="5"/>
      <c r="I706" s="5"/>
    </row>
    <row r="707" ht="12.75" customHeight="1">
      <c r="H707" s="5"/>
      <c r="I707" s="5"/>
    </row>
    <row r="708" ht="12.75" customHeight="1">
      <c r="H708" s="5"/>
      <c r="I708" s="5"/>
    </row>
    <row r="709" ht="12.75" customHeight="1">
      <c r="H709" s="5"/>
      <c r="I709" s="5"/>
    </row>
    <row r="710" ht="12.75" customHeight="1">
      <c r="H710" s="5"/>
      <c r="I710" s="5"/>
    </row>
    <row r="711" ht="12.75" customHeight="1">
      <c r="H711" s="5"/>
      <c r="I711" s="5"/>
    </row>
    <row r="712" ht="12.75" customHeight="1">
      <c r="H712" s="5"/>
      <c r="I712" s="5"/>
    </row>
    <row r="713" ht="12.75" customHeight="1">
      <c r="H713" s="5"/>
      <c r="I713" s="5"/>
    </row>
    <row r="714" ht="12.75" customHeight="1">
      <c r="H714" s="5"/>
      <c r="I714" s="5"/>
    </row>
    <row r="715" ht="12.75" customHeight="1">
      <c r="H715" s="5"/>
      <c r="I715" s="5"/>
    </row>
    <row r="716" ht="12.75" customHeight="1">
      <c r="H716" s="5"/>
      <c r="I716" s="5"/>
    </row>
    <row r="717" ht="12.75" customHeight="1">
      <c r="H717" s="5"/>
      <c r="I717" s="5"/>
    </row>
    <row r="718" ht="12.75" customHeight="1">
      <c r="H718" s="5"/>
      <c r="I718" s="5"/>
    </row>
    <row r="719" ht="12.75" customHeight="1">
      <c r="H719" s="5"/>
      <c r="I719" s="5"/>
    </row>
    <row r="720" ht="12.75" customHeight="1">
      <c r="H720" s="5"/>
      <c r="I720" s="5"/>
    </row>
    <row r="721" ht="12.75" customHeight="1">
      <c r="H721" s="5"/>
      <c r="I721" s="5"/>
    </row>
    <row r="722" ht="12.75" customHeight="1">
      <c r="H722" s="5"/>
      <c r="I722" s="5"/>
    </row>
    <row r="723" ht="12.75" customHeight="1">
      <c r="H723" s="5"/>
      <c r="I723" s="5"/>
    </row>
    <row r="724" ht="12.75" customHeight="1">
      <c r="H724" s="5"/>
      <c r="I724" s="5"/>
    </row>
    <row r="725" ht="12.75" customHeight="1">
      <c r="H725" s="5"/>
      <c r="I725" s="5"/>
    </row>
    <row r="726" ht="12.75" customHeight="1">
      <c r="H726" s="5"/>
      <c r="I726" s="5"/>
    </row>
    <row r="727" ht="12.75" customHeight="1">
      <c r="H727" s="5"/>
      <c r="I727" s="5"/>
    </row>
    <row r="728" ht="12.75" customHeight="1">
      <c r="H728" s="5"/>
      <c r="I728" s="5"/>
    </row>
    <row r="729" ht="12.75" customHeight="1">
      <c r="H729" s="5"/>
      <c r="I729" s="5"/>
    </row>
    <row r="730" ht="12.75" customHeight="1">
      <c r="H730" s="5"/>
      <c r="I730" s="5"/>
    </row>
    <row r="731" ht="12.75" customHeight="1">
      <c r="H731" s="5"/>
      <c r="I731" s="5"/>
    </row>
    <row r="732" ht="12.75" customHeight="1">
      <c r="H732" s="5"/>
      <c r="I732" s="5"/>
    </row>
    <row r="733" ht="12.75" customHeight="1">
      <c r="H733" s="5"/>
      <c r="I733" s="5"/>
    </row>
    <row r="734" ht="12.75" customHeight="1">
      <c r="H734" s="5"/>
      <c r="I734" s="5"/>
    </row>
    <row r="735" ht="12.75" customHeight="1">
      <c r="H735" s="5"/>
      <c r="I735" s="5"/>
    </row>
    <row r="736" ht="12.75" customHeight="1">
      <c r="H736" s="5"/>
      <c r="I736" s="5"/>
    </row>
    <row r="737" ht="12.75" customHeight="1">
      <c r="H737" s="5"/>
      <c r="I737" s="5"/>
    </row>
    <row r="738" ht="12.75" customHeight="1">
      <c r="H738" s="5"/>
      <c r="I738" s="5"/>
    </row>
    <row r="739" ht="12.75" customHeight="1">
      <c r="H739" s="5"/>
      <c r="I739" s="5"/>
    </row>
    <row r="740" ht="12.75" customHeight="1">
      <c r="H740" s="5"/>
      <c r="I740" s="5"/>
    </row>
    <row r="741" ht="12.75" customHeight="1">
      <c r="H741" s="5"/>
      <c r="I741" s="5"/>
    </row>
    <row r="742" ht="12.75" customHeight="1">
      <c r="H742" s="5"/>
      <c r="I742" s="5"/>
    </row>
    <row r="743" ht="12.75" customHeight="1">
      <c r="H743" s="5"/>
      <c r="I743" s="5"/>
    </row>
    <row r="744" ht="12.75" customHeight="1">
      <c r="H744" s="5"/>
      <c r="I744" s="5"/>
    </row>
    <row r="745" ht="12.75" customHeight="1">
      <c r="H745" s="5"/>
      <c r="I745" s="5"/>
    </row>
    <row r="746" ht="12.75" customHeight="1">
      <c r="H746" s="5"/>
      <c r="I746" s="5"/>
    </row>
    <row r="747" ht="12.75" customHeight="1">
      <c r="H747" s="5"/>
      <c r="I747" s="5"/>
    </row>
    <row r="748" ht="12.75" customHeight="1">
      <c r="H748" s="5"/>
      <c r="I748" s="5"/>
    </row>
    <row r="749" ht="12.75" customHeight="1">
      <c r="H749" s="5"/>
      <c r="I749" s="5"/>
    </row>
    <row r="750" ht="12.75" customHeight="1">
      <c r="H750" s="5"/>
      <c r="I750" s="5"/>
    </row>
    <row r="751" ht="12.75" customHeight="1">
      <c r="H751" s="5"/>
      <c r="I751" s="5"/>
    </row>
    <row r="752" ht="12.75" customHeight="1">
      <c r="H752" s="5"/>
      <c r="I752" s="5"/>
    </row>
    <row r="753" ht="12.75" customHeight="1">
      <c r="H753" s="5"/>
      <c r="I753" s="5"/>
    </row>
    <row r="754" ht="12.75" customHeight="1">
      <c r="H754" s="5"/>
      <c r="I754" s="5"/>
    </row>
    <row r="755" ht="12.75" customHeight="1">
      <c r="H755" s="5"/>
      <c r="I755" s="5"/>
    </row>
    <row r="756" ht="12.75" customHeight="1">
      <c r="H756" s="5"/>
      <c r="I756" s="5"/>
    </row>
    <row r="757" ht="12.75" customHeight="1">
      <c r="H757" s="5"/>
      <c r="I757" s="5"/>
    </row>
    <row r="758" ht="12.75" customHeight="1">
      <c r="H758" s="5"/>
      <c r="I758" s="5"/>
    </row>
    <row r="759" ht="12.75" customHeight="1">
      <c r="H759" s="5"/>
      <c r="I759" s="5"/>
    </row>
    <row r="760" ht="12.75" customHeight="1">
      <c r="H760" s="5"/>
      <c r="I760" s="5"/>
    </row>
    <row r="761" ht="12.75" customHeight="1">
      <c r="H761" s="5"/>
      <c r="I761" s="5"/>
    </row>
    <row r="762" ht="12.75" customHeight="1">
      <c r="H762" s="5"/>
      <c r="I762" s="5"/>
    </row>
    <row r="763" ht="12.75" customHeight="1">
      <c r="H763" s="5"/>
      <c r="I763" s="5"/>
    </row>
    <row r="764" ht="12.75" customHeight="1">
      <c r="H764" s="5"/>
      <c r="I764" s="5"/>
    </row>
    <row r="765" ht="12.75" customHeight="1">
      <c r="H765" s="5"/>
      <c r="I765" s="5"/>
    </row>
    <row r="766" ht="12.75" customHeight="1">
      <c r="H766" s="5"/>
      <c r="I766" s="5"/>
    </row>
    <row r="767" ht="12.75" customHeight="1">
      <c r="H767" s="5"/>
      <c r="I767" s="5"/>
    </row>
    <row r="768" ht="12.75" customHeight="1">
      <c r="H768" s="5"/>
      <c r="I768" s="5"/>
    </row>
    <row r="769" ht="12.75" customHeight="1">
      <c r="H769" s="5"/>
      <c r="I769" s="5"/>
    </row>
    <row r="770" ht="12.75" customHeight="1">
      <c r="H770" s="5"/>
      <c r="I770" s="5"/>
    </row>
    <row r="771" ht="12.75" customHeight="1">
      <c r="H771" s="5"/>
      <c r="I771" s="5"/>
    </row>
    <row r="772" ht="12.75" customHeight="1">
      <c r="H772" s="5"/>
      <c r="I772" s="5"/>
    </row>
    <row r="773" ht="12.75" customHeight="1">
      <c r="H773" s="5"/>
      <c r="I773" s="5"/>
    </row>
    <row r="774" ht="12.75" customHeight="1">
      <c r="H774" s="5"/>
      <c r="I774" s="5"/>
    </row>
    <row r="775" ht="12.75" customHeight="1">
      <c r="H775" s="5"/>
      <c r="I775" s="5"/>
    </row>
    <row r="776" ht="12.75" customHeight="1">
      <c r="H776" s="5"/>
      <c r="I776" s="5"/>
    </row>
    <row r="777" ht="12.75" customHeight="1">
      <c r="H777" s="5"/>
      <c r="I777" s="5"/>
    </row>
    <row r="778" ht="12.75" customHeight="1">
      <c r="H778" s="5"/>
      <c r="I778" s="5"/>
    </row>
    <row r="779" ht="12.75" customHeight="1">
      <c r="H779" s="5"/>
      <c r="I779" s="5"/>
    </row>
    <row r="780" ht="12.75" customHeight="1">
      <c r="H780" s="5"/>
      <c r="I780" s="5"/>
    </row>
    <row r="781" ht="12.75" customHeight="1">
      <c r="H781" s="5"/>
      <c r="I781" s="5"/>
    </row>
    <row r="782" ht="12.75" customHeight="1">
      <c r="H782" s="5"/>
      <c r="I782" s="5"/>
    </row>
    <row r="783" ht="12.75" customHeight="1">
      <c r="H783" s="5"/>
      <c r="I783" s="5"/>
    </row>
    <row r="784" ht="12.75" customHeight="1">
      <c r="H784" s="5"/>
      <c r="I784" s="5"/>
    </row>
    <row r="785" ht="12.75" customHeight="1">
      <c r="H785" s="5"/>
      <c r="I785" s="5"/>
    </row>
    <row r="786" ht="12.75" customHeight="1">
      <c r="H786" s="5"/>
      <c r="I786" s="5"/>
    </row>
    <row r="787" ht="12.75" customHeight="1">
      <c r="H787" s="5"/>
      <c r="I787" s="5"/>
    </row>
    <row r="788" ht="12.75" customHeight="1">
      <c r="H788" s="5"/>
      <c r="I788" s="5"/>
    </row>
    <row r="789" ht="12.75" customHeight="1">
      <c r="H789" s="5"/>
      <c r="I789" s="5"/>
    </row>
    <row r="790" ht="12.75" customHeight="1">
      <c r="H790" s="5"/>
      <c r="I790" s="5"/>
    </row>
    <row r="791" ht="12.75" customHeight="1">
      <c r="H791" s="5"/>
      <c r="I791" s="5"/>
    </row>
    <row r="792" ht="12.75" customHeight="1">
      <c r="H792" s="5"/>
      <c r="I792" s="5"/>
    </row>
    <row r="793" ht="12.75" customHeight="1">
      <c r="H793" s="5"/>
      <c r="I793" s="5"/>
    </row>
    <row r="794" ht="12.75" customHeight="1">
      <c r="H794" s="5"/>
      <c r="I794" s="5"/>
    </row>
    <row r="795" ht="12.75" customHeight="1">
      <c r="H795" s="5"/>
      <c r="I795" s="5"/>
    </row>
    <row r="796" ht="12.75" customHeight="1">
      <c r="H796" s="5"/>
      <c r="I796" s="5"/>
    </row>
    <row r="797" ht="12.75" customHeight="1">
      <c r="H797" s="5"/>
      <c r="I797" s="5"/>
    </row>
    <row r="798" ht="12.75" customHeight="1">
      <c r="H798" s="5"/>
      <c r="I798" s="5"/>
    </row>
    <row r="799" ht="12.75" customHeight="1">
      <c r="H799" s="5"/>
      <c r="I799" s="5"/>
    </row>
    <row r="800" ht="12.75" customHeight="1">
      <c r="H800" s="5"/>
      <c r="I800" s="5"/>
    </row>
    <row r="801" ht="12.75" customHeight="1">
      <c r="H801" s="5"/>
      <c r="I801" s="5"/>
    </row>
    <row r="802" ht="12.75" customHeight="1">
      <c r="H802" s="5"/>
      <c r="I802" s="5"/>
    </row>
    <row r="803" ht="12.75" customHeight="1">
      <c r="H803" s="5"/>
      <c r="I803" s="5"/>
    </row>
    <row r="804" ht="12.75" customHeight="1">
      <c r="H804" s="5"/>
      <c r="I804" s="5"/>
    </row>
    <row r="805" ht="12.75" customHeight="1">
      <c r="H805" s="5"/>
      <c r="I805" s="5"/>
    </row>
    <row r="806" ht="12.75" customHeight="1">
      <c r="H806" s="5"/>
      <c r="I806" s="5"/>
    </row>
    <row r="807" ht="12.75" customHeight="1">
      <c r="H807" s="5"/>
      <c r="I807" s="5"/>
    </row>
    <row r="808" ht="12.75" customHeight="1">
      <c r="H808" s="5"/>
      <c r="I808" s="5"/>
    </row>
    <row r="809" ht="12.75" customHeight="1">
      <c r="H809" s="5"/>
      <c r="I809" s="5"/>
    </row>
    <row r="810" ht="12.75" customHeight="1">
      <c r="H810" s="5"/>
      <c r="I810" s="5"/>
    </row>
    <row r="811" ht="12.75" customHeight="1">
      <c r="H811" s="5"/>
      <c r="I811" s="5"/>
    </row>
    <row r="812" ht="12.75" customHeight="1">
      <c r="H812" s="5"/>
      <c r="I812" s="5"/>
    </row>
    <row r="813" ht="12.75" customHeight="1">
      <c r="H813" s="5"/>
      <c r="I813" s="5"/>
    </row>
    <row r="814" ht="12.75" customHeight="1">
      <c r="H814" s="5"/>
      <c r="I814" s="5"/>
    </row>
    <row r="815" ht="12.75" customHeight="1">
      <c r="H815" s="5"/>
      <c r="I815" s="5"/>
    </row>
    <row r="816" ht="12.75" customHeight="1">
      <c r="H816" s="5"/>
      <c r="I816" s="5"/>
    </row>
    <row r="817" ht="12.75" customHeight="1">
      <c r="H817" s="5"/>
      <c r="I817" s="5"/>
    </row>
    <row r="818" ht="12.75" customHeight="1">
      <c r="H818" s="5"/>
      <c r="I818" s="5"/>
    </row>
    <row r="819" ht="12.75" customHeight="1">
      <c r="H819" s="5"/>
      <c r="I819" s="5"/>
    </row>
    <row r="820" ht="12.75" customHeight="1">
      <c r="H820" s="5"/>
      <c r="I820" s="5"/>
    </row>
    <row r="821" ht="12.75" customHeight="1">
      <c r="H821" s="5"/>
      <c r="I821" s="5"/>
    </row>
    <row r="822" ht="12.75" customHeight="1">
      <c r="H822" s="5"/>
      <c r="I822" s="5"/>
    </row>
    <row r="823" ht="12.75" customHeight="1">
      <c r="H823" s="5"/>
      <c r="I823" s="5"/>
    </row>
    <row r="824" ht="12.75" customHeight="1">
      <c r="H824" s="5"/>
      <c r="I824" s="5"/>
    </row>
    <row r="825" ht="12.75" customHeight="1">
      <c r="H825" s="5"/>
      <c r="I825" s="5"/>
    </row>
    <row r="826" ht="12.75" customHeight="1">
      <c r="H826" s="5"/>
      <c r="I826" s="5"/>
    </row>
    <row r="827" ht="12.75" customHeight="1">
      <c r="H827" s="5"/>
      <c r="I827" s="5"/>
    </row>
    <row r="828" ht="12.75" customHeight="1">
      <c r="H828" s="5"/>
      <c r="I828" s="5"/>
    </row>
    <row r="829" ht="12.75" customHeight="1">
      <c r="H829" s="5"/>
      <c r="I829" s="5"/>
    </row>
    <row r="830" ht="12.75" customHeight="1">
      <c r="H830" s="5"/>
      <c r="I830" s="5"/>
    </row>
    <row r="831" ht="12.75" customHeight="1">
      <c r="H831" s="5"/>
      <c r="I831" s="5"/>
    </row>
    <row r="832" ht="12.75" customHeight="1">
      <c r="H832" s="5"/>
      <c r="I832" s="5"/>
    </row>
    <row r="833" ht="12.75" customHeight="1">
      <c r="H833" s="5"/>
      <c r="I833" s="5"/>
    </row>
    <row r="834" ht="12.75" customHeight="1">
      <c r="H834" s="5"/>
      <c r="I834" s="5"/>
    </row>
    <row r="835" ht="12.75" customHeight="1">
      <c r="H835" s="5"/>
      <c r="I835" s="5"/>
    </row>
    <row r="836" ht="12.75" customHeight="1">
      <c r="H836" s="5"/>
      <c r="I836" s="5"/>
    </row>
    <row r="837" ht="12.75" customHeight="1">
      <c r="H837" s="5"/>
      <c r="I837" s="5"/>
    </row>
    <row r="838" ht="12.75" customHeight="1">
      <c r="H838" s="5"/>
      <c r="I838" s="5"/>
    </row>
    <row r="839" ht="12.75" customHeight="1">
      <c r="H839" s="5"/>
      <c r="I839" s="5"/>
    </row>
    <row r="840" ht="12.75" customHeight="1">
      <c r="H840" s="5"/>
      <c r="I840" s="5"/>
    </row>
    <row r="841" ht="12.75" customHeight="1">
      <c r="H841" s="5"/>
      <c r="I841" s="5"/>
    </row>
    <row r="842" ht="12.75" customHeight="1">
      <c r="H842" s="5"/>
      <c r="I842" s="5"/>
    </row>
    <row r="843" ht="12.75" customHeight="1">
      <c r="H843" s="5"/>
      <c r="I843" s="5"/>
    </row>
    <row r="844" ht="12.75" customHeight="1">
      <c r="H844" s="5"/>
      <c r="I844" s="5"/>
    </row>
    <row r="845" ht="12.75" customHeight="1">
      <c r="H845" s="5"/>
      <c r="I845" s="5"/>
    </row>
    <row r="846" ht="12.75" customHeight="1">
      <c r="H846" s="5"/>
      <c r="I846" s="5"/>
    </row>
    <row r="847" ht="12.75" customHeight="1">
      <c r="H847" s="5"/>
      <c r="I847" s="5"/>
    </row>
    <row r="848" ht="12.75" customHeight="1">
      <c r="H848" s="5"/>
      <c r="I848" s="5"/>
    </row>
    <row r="849" ht="12.75" customHeight="1">
      <c r="H849" s="5"/>
      <c r="I849" s="5"/>
    </row>
    <row r="850" ht="12.75" customHeight="1">
      <c r="H850" s="5"/>
      <c r="I850" s="5"/>
    </row>
    <row r="851" ht="12.75" customHeight="1">
      <c r="H851" s="5"/>
      <c r="I851" s="5"/>
    </row>
    <row r="852" ht="12.75" customHeight="1">
      <c r="H852" s="5"/>
      <c r="I852" s="5"/>
    </row>
    <row r="853" ht="12.75" customHeight="1">
      <c r="H853" s="5"/>
      <c r="I853" s="5"/>
    </row>
    <row r="854" ht="12.75" customHeight="1">
      <c r="H854" s="5"/>
      <c r="I854" s="5"/>
    </row>
    <row r="855" ht="12.75" customHeight="1">
      <c r="H855" s="5"/>
      <c r="I855" s="5"/>
    </row>
    <row r="856" ht="12.75" customHeight="1">
      <c r="H856" s="5"/>
      <c r="I856" s="5"/>
    </row>
    <row r="857" ht="12.75" customHeight="1">
      <c r="H857" s="5"/>
      <c r="I857" s="5"/>
    </row>
    <row r="858" ht="12.75" customHeight="1">
      <c r="H858" s="5"/>
      <c r="I858" s="5"/>
    </row>
    <row r="859" ht="12.75" customHeight="1">
      <c r="H859" s="5"/>
      <c r="I859" s="5"/>
    </row>
    <row r="860" ht="12.75" customHeight="1">
      <c r="H860" s="5"/>
      <c r="I860" s="5"/>
    </row>
    <row r="861" ht="12.75" customHeight="1">
      <c r="H861" s="5"/>
      <c r="I861" s="5"/>
    </row>
    <row r="862" ht="12.75" customHeight="1">
      <c r="H862" s="5"/>
      <c r="I862" s="5"/>
    </row>
    <row r="863" ht="12.75" customHeight="1">
      <c r="H863" s="5"/>
      <c r="I863" s="5"/>
    </row>
    <row r="864" ht="12.75" customHeight="1">
      <c r="H864" s="5"/>
      <c r="I864" s="5"/>
    </row>
    <row r="865" ht="12.75" customHeight="1">
      <c r="H865" s="5"/>
      <c r="I865" s="5"/>
    </row>
    <row r="866" ht="12.75" customHeight="1">
      <c r="H866" s="5"/>
      <c r="I866" s="5"/>
    </row>
    <row r="867" ht="12.75" customHeight="1">
      <c r="H867" s="5"/>
      <c r="I867" s="5"/>
    </row>
    <row r="868" ht="12.75" customHeight="1">
      <c r="H868" s="5"/>
      <c r="I868" s="5"/>
    </row>
    <row r="869" ht="12.75" customHeight="1">
      <c r="H869" s="5"/>
      <c r="I869" s="5"/>
    </row>
    <row r="870" ht="12.75" customHeight="1">
      <c r="H870" s="5"/>
      <c r="I870" s="5"/>
    </row>
    <row r="871" ht="12.75" customHeight="1">
      <c r="H871" s="5"/>
      <c r="I871" s="5"/>
    </row>
    <row r="872" ht="12.75" customHeight="1">
      <c r="H872" s="5"/>
      <c r="I872" s="5"/>
    </row>
    <row r="873" ht="12.75" customHeight="1">
      <c r="H873" s="5"/>
      <c r="I873" s="5"/>
    </row>
    <row r="874" ht="12.75" customHeight="1">
      <c r="H874" s="5"/>
      <c r="I874" s="5"/>
    </row>
    <row r="875" ht="12.75" customHeight="1">
      <c r="H875" s="5"/>
      <c r="I875" s="5"/>
    </row>
    <row r="876" ht="12.75" customHeight="1">
      <c r="H876" s="5"/>
      <c r="I876" s="5"/>
    </row>
    <row r="877" ht="12.75" customHeight="1">
      <c r="H877" s="5"/>
      <c r="I877" s="5"/>
    </row>
    <row r="878" ht="12.75" customHeight="1">
      <c r="H878" s="5"/>
      <c r="I878" s="5"/>
    </row>
    <row r="879" ht="12.75" customHeight="1">
      <c r="H879" s="5"/>
      <c r="I879" s="5"/>
    </row>
    <row r="880" ht="12.75" customHeight="1">
      <c r="H880" s="5"/>
      <c r="I880" s="5"/>
    </row>
    <row r="881" ht="12.75" customHeight="1">
      <c r="H881" s="5"/>
      <c r="I881" s="5"/>
    </row>
    <row r="882" ht="12.75" customHeight="1">
      <c r="H882" s="5"/>
      <c r="I882" s="5"/>
    </row>
    <row r="883" ht="12.75" customHeight="1">
      <c r="H883" s="5"/>
      <c r="I883" s="5"/>
    </row>
    <row r="884" ht="12.75" customHeight="1">
      <c r="H884" s="5"/>
      <c r="I884" s="5"/>
    </row>
    <row r="885" ht="12.75" customHeight="1">
      <c r="H885" s="5"/>
      <c r="I885" s="5"/>
    </row>
    <row r="886" ht="12.75" customHeight="1">
      <c r="H886" s="5"/>
      <c r="I886" s="5"/>
    </row>
    <row r="887" ht="12.75" customHeight="1">
      <c r="H887" s="5"/>
      <c r="I887" s="5"/>
    </row>
    <row r="888" ht="12.75" customHeight="1">
      <c r="H888" s="5"/>
      <c r="I888" s="5"/>
    </row>
    <row r="889" ht="12.75" customHeight="1">
      <c r="H889" s="5"/>
      <c r="I889" s="5"/>
    </row>
    <row r="890" ht="12.75" customHeight="1">
      <c r="H890" s="5"/>
      <c r="I890" s="5"/>
    </row>
    <row r="891" ht="12.75" customHeight="1">
      <c r="H891" s="5"/>
      <c r="I891" s="5"/>
    </row>
    <row r="892" ht="12.75" customHeight="1">
      <c r="H892" s="5"/>
      <c r="I892" s="5"/>
    </row>
    <row r="893" ht="12.75" customHeight="1">
      <c r="H893" s="5"/>
      <c r="I893" s="5"/>
    </row>
    <row r="894" ht="12.75" customHeight="1">
      <c r="H894" s="5"/>
      <c r="I894" s="5"/>
    </row>
    <row r="895" ht="12.75" customHeight="1">
      <c r="H895" s="5"/>
      <c r="I895" s="5"/>
    </row>
    <row r="896" ht="12.75" customHeight="1">
      <c r="H896" s="5"/>
      <c r="I896" s="5"/>
    </row>
    <row r="897" ht="12.75" customHeight="1">
      <c r="H897" s="5"/>
      <c r="I897" s="5"/>
    </row>
    <row r="898" ht="12.75" customHeight="1">
      <c r="H898" s="5"/>
      <c r="I898" s="5"/>
    </row>
    <row r="899" ht="12.75" customHeight="1">
      <c r="H899" s="5"/>
      <c r="I899" s="5"/>
    </row>
    <row r="900" ht="12.75" customHeight="1">
      <c r="H900" s="5"/>
      <c r="I900" s="5"/>
    </row>
    <row r="901" ht="12.75" customHeight="1">
      <c r="H901" s="5"/>
      <c r="I901" s="5"/>
    </row>
    <row r="902" ht="12.75" customHeight="1">
      <c r="H902" s="5"/>
      <c r="I902" s="5"/>
    </row>
    <row r="903" ht="12.75" customHeight="1">
      <c r="H903" s="5"/>
      <c r="I903" s="5"/>
    </row>
    <row r="904" ht="12.75" customHeight="1">
      <c r="H904" s="5"/>
      <c r="I904" s="5"/>
    </row>
    <row r="905" ht="12.75" customHeight="1">
      <c r="H905" s="5"/>
      <c r="I905" s="5"/>
    </row>
    <row r="906" ht="12.75" customHeight="1">
      <c r="H906" s="5"/>
      <c r="I906" s="5"/>
    </row>
    <row r="907" ht="12.75" customHeight="1">
      <c r="H907" s="5"/>
      <c r="I907" s="5"/>
    </row>
    <row r="908" ht="12.75" customHeight="1">
      <c r="H908" s="5"/>
      <c r="I908" s="5"/>
    </row>
    <row r="909" ht="12.75" customHeight="1">
      <c r="H909" s="5"/>
      <c r="I909" s="5"/>
    </row>
    <row r="910" ht="12.75" customHeight="1">
      <c r="H910" s="5"/>
      <c r="I910" s="5"/>
    </row>
    <row r="911" ht="12.75" customHeight="1">
      <c r="H911" s="5"/>
      <c r="I911" s="5"/>
    </row>
    <row r="912" ht="12.75" customHeight="1">
      <c r="H912" s="5"/>
      <c r="I912" s="5"/>
    </row>
    <row r="913" ht="12.75" customHeight="1">
      <c r="H913" s="5"/>
      <c r="I913" s="5"/>
    </row>
    <row r="914" ht="12.75" customHeight="1">
      <c r="H914" s="5"/>
      <c r="I914" s="5"/>
    </row>
    <row r="915" ht="12.75" customHeight="1">
      <c r="H915" s="5"/>
      <c r="I915" s="5"/>
    </row>
    <row r="916" ht="12.75" customHeight="1">
      <c r="H916" s="5"/>
      <c r="I916" s="5"/>
    </row>
    <row r="917" ht="12.75" customHeight="1">
      <c r="H917" s="5"/>
      <c r="I917" s="5"/>
    </row>
    <row r="918" ht="12.75" customHeight="1">
      <c r="H918" s="5"/>
      <c r="I918" s="5"/>
    </row>
    <row r="919" ht="12.75" customHeight="1">
      <c r="H919" s="5"/>
      <c r="I919" s="5"/>
    </row>
    <row r="920" ht="12.75" customHeight="1">
      <c r="H920" s="5"/>
      <c r="I920" s="5"/>
    </row>
    <row r="921" ht="12.75" customHeight="1">
      <c r="H921" s="5"/>
      <c r="I921" s="5"/>
    </row>
    <row r="922" ht="12.75" customHeight="1">
      <c r="H922" s="5"/>
      <c r="I922" s="5"/>
    </row>
    <row r="923" ht="12.75" customHeight="1">
      <c r="H923" s="5"/>
      <c r="I923" s="5"/>
    </row>
    <row r="924" ht="12.75" customHeight="1">
      <c r="H924" s="5"/>
      <c r="I924" s="5"/>
    </row>
    <row r="925" ht="12.75" customHeight="1">
      <c r="H925" s="5"/>
      <c r="I925" s="5"/>
    </row>
    <row r="926" ht="12.75" customHeight="1">
      <c r="H926" s="5"/>
      <c r="I926" s="5"/>
    </row>
    <row r="927" ht="12.75" customHeight="1">
      <c r="H927" s="5"/>
      <c r="I927" s="5"/>
    </row>
    <row r="928" ht="12.75" customHeight="1">
      <c r="H928" s="5"/>
      <c r="I928" s="5"/>
    </row>
    <row r="929" ht="12.75" customHeight="1">
      <c r="H929" s="5"/>
      <c r="I929" s="5"/>
    </row>
    <row r="930" ht="12.75" customHeight="1">
      <c r="H930" s="5"/>
      <c r="I930" s="5"/>
    </row>
    <row r="931" ht="12.75" customHeight="1">
      <c r="H931" s="5"/>
      <c r="I931" s="5"/>
    </row>
    <row r="932" ht="12.75" customHeight="1">
      <c r="H932" s="5"/>
      <c r="I932" s="5"/>
    </row>
    <row r="933" ht="12.75" customHeight="1">
      <c r="H933" s="5"/>
      <c r="I933" s="5"/>
    </row>
    <row r="934" ht="12.75" customHeight="1">
      <c r="H934" s="5"/>
      <c r="I934" s="5"/>
    </row>
    <row r="935" ht="12.75" customHeight="1">
      <c r="H935" s="5"/>
      <c r="I935" s="5"/>
    </row>
    <row r="936" ht="12.75" customHeight="1">
      <c r="H936" s="5"/>
      <c r="I936" s="5"/>
    </row>
    <row r="937" ht="12.75" customHeight="1">
      <c r="H937" s="5"/>
      <c r="I937" s="5"/>
    </row>
    <row r="938" ht="12.75" customHeight="1">
      <c r="H938" s="5"/>
      <c r="I938" s="5"/>
    </row>
    <row r="939" ht="12.75" customHeight="1">
      <c r="H939" s="5"/>
      <c r="I939" s="5"/>
    </row>
    <row r="940" ht="12.75" customHeight="1">
      <c r="H940" s="5"/>
      <c r="I940" s="5"/>
    </row>
    <row r="941" ht="12.75" customHeight="1">
      <c r="H941" s="5"/>
      <c r="I941" s="5"/>
    </row>
    <row r="942" ht="12.75" customHeight="1">
      <c r="H942" s="5"/>
      <c r="I942" s="5"/>
    </row>
    <row r="943" ht="12.75" customHeight="1">
      <c r="H943" s="5"/>
      <c r="I943" s="5"/>
    </row>
    <row r="944" ht="12.75" customHeight="1">
      <c r="H944" s="5"/>
      <c r="I944" s="5"/>
    </row>
    <row r="945" ht="12.75" customHeight="1">
      <c r="H945" s="5"/>
      <c r="I945" s="5"/>
    </row>
    <row r="946" ht="12.75" customHeight="1">
      <c r="H946" s="5"/>
      <c r="I946" s="5"/>
    </row>
    <row r="947" ht="12.75" customHeight="1">
      <c r="H947" s="5"/>
      <c r="I947" s="5"/>
    </row>
    <row r="948" ht="12.75" customHeight="1">
      <c r="H948" s="5"/>
      <c r="I948" s="5"/>
    </row>
    <row r="949" ht="12.75" customHeight="1">
      <c r="H949" s="5"/>
      <c r="I949" s="5"/>
    </row>
    <row r="950" ht="12.75" customHeight="1">
      <c r="H950" s="5"/>
      <c r="I950" s="5"/>
    </row>
    <row r="951" ht="12.75" customHeight="1">
      <c r="H951" s="5"/>
      <c r="I951" s="5"/>
    </row>
    <row r="952" ht="12.75" customHeight="1">
      <c r="H952" s="5"/>
      <c r="I952" s="5"/>
    </row>
    <row r="953" ht="12.75" customHeight="1">
      <c r="H953" s="5"/>
      <c r="I953" s="5"/>
    </row>
    <row r="954" ht="12.75" customHeight="1">
      <c r="H954" s="5"/>
      <c r="I954" s="5"/>
    </row>
    <row r="955" ht="12.75" customHeight="1">
      <c r="H955" s="5"/>
      <c r="I955" s="5"/>
    </row>
    <row r="956" ht="12.75" customHeight="1">
      <c r="H956" s="5"/>
      <c r="I956" s="5"/>
    </row>
    <row r="957" ht="12.75" customHeight="1">
      <c r="H957" s="5"/>
      <c r="I957" s="5"/>
    </row>
    <row r="958" ht="12.75" customHeight="1">
      <c r="H958" s="5"/>
      <c r="I958" s="5"/>
    </row>
    <row r="959" ht="12.75" customHeight="1">
      <c r="H959" s="5"/>
      <c r="I959" s="5"/>
    </row>
    <row r="960" ht="12.75" customHeight="1">
      <c r="H960" s="5"/>
      <c r="I960" s="5"/>
    </row>
    <row r="961" ht="12.75" customHeight="1">
      <c r="H961" s="5"/>
      <c r="I961" s="5"/>
    </row>
    <row r="962" ht="12.75" customHeight="1">
      <c r="H962" s="5"/>
      <c r="I962" s="5"/>
    </row>
    <row r="963" ht="12.75" customHeight="1">
      <c r="H963" s="5"/>
      <c r="I963" s="5"/>
    </row>
    <row r="964" ht="12.75" customHeight="1">
      <c r="H964" s="5"/>
      <c r="I964" s="5"/>
    </row>
    <row r="965" ht="12.75" customHeight="1">
      <c r="H965" s="5"/>
      <c r="I965" s="5"/>
    </row>
    <row r="966" ht="12.75" customHeight="1">
      <c r="H966" s="5"/>
      <c r="I966" s="5"/>
    </row>
    <row r="967" ht="12.75" customHeight="1">
      <c r="H967" s="5"/>
      <c r="I967" s="5"/>
    </row>
    <row r="968" ht="12.75" customHeight="1">
      <c r="H968" s="5"/>
      <c r="I968" s="5"/>
    </row>
    <row r="969" ht="12.75" customHeight="1">
      <c r="H969" s="5"/>
      <c r="I969" s="5"/>
    </row>
    <row r="970" ht="12.75" customHeight="1">
      <c r="H970" s="5"/>
      <c r="I970" s="5"/>
    </row>
    <row r="971" ht="12.75" customHeight="1">
      <c r="H971" s="5"/>
      <c r="I971" s="5"/>
    </row>
    <row r="972" ht="12.75" customHeight="1">
      <c r="H972" s="5"/>
      <c r="I972" s="5"/>
    </row>
    <row r="973" ht="12.75" customHeight="1">
      <c r="H973" s="5"/>
      <c r="I973" s="5"/>
    </row>
    <row r="974" ht="12.75" customHeight="1">
      <c r="H974" s="5"/>
      <c r="I974" s="5"/>
    </row>
    <row r="975" ht="12.75" customHeight="1">
      <c r="H975" s="5"/>
      <c r="I975" s="5"/>
    </row>
    <row r="976" ht="12.75" customHeight="1">
      <c r="H976" s="5"/>
      <c r="I976" s="5"/>
    </row>
    <row r="977" ht="12.75" customHeight="1">
      <c r="H977" s="5"/>
      <c r="I977" s="5"/>
    </row>
    <row r="978" ht="12.75" customHeight="1">
      <c r="H978" s="5"/>
      <c r="I978" s="5"/>
    </row>
    <row r="979" ht="12.75" customHeight="1">
      <c r="H979" s="5"/>
      <c r="I979" s="5"/>
    </row>
    <row r="980" ht="12.75" customHeight="1">
      <c r="H980" s="5"/>
      <c r="I980" s="5"/>
    </row>
    <row r="981" ht="12.75" customHeight="1">
      <c r="H981" s="5"/>
      <c r="I981" s="5"/>
    </row>
    <row r="982" ht="12.75" customHeight="1">
      <c r="H982" s="5"/>
      <c r="I982" s="5"/>
    </row>
    <row r="983" ht="12.75" customHeight="1">
      <c r="H983" s="5"/>
      <c r="I983" s="5"/>
    </row>
    <row r="984" ht="12.75" customHeight="1">
      <c r="H984" s="5"/>
      <c r="I984" s="5"/>
    </row>
    <row r="985" ht="12.75" customHeight="1">
      <c r="H985" s="5"/>
      <c r="I985" s="5"/>
    </row>
    <row r="986" ht="12.75" customHeight="1">
      <c r="H986" s="5"/>
      <c r="I986" s="5"/>
    </row>
    <row r="987" ht="12.75" customHeight="1">
      <c r="H987" s="5"/>
      <c r="I987" s="5"/>
    </row>
    <row r="988" ht="12.75" customHeight="1">
      <c r="H988" s="5"/>
      <c r="I988" s="5"/>
    </row>
    <row r="989" ht="12.75" customHeight="1">
      <c r="H989" s="5"/>
      <c r="I989" s="5"/>
    </row>
    <row r="990" ht="12.75" customHeight="1">
      <c r="H990" s="5"/>
      <c r="I990" s="5"/>
    </row>
    <row r="991" ht="12.75" customHeight="1">
      <c r="H991" s="5"/>
      <c r="I991" s="5"/>
    </row>
    <row r="992" ht="12.75" customHeight="1">
      <c r="H992" s="5"/>
      <c r="I992" s="5"/>
    </row>
    <row r="993" ht="12.75" customHeight="1">
      <c r="H993" s="5"/>
      <c r="I993" s="5"/>
    </row>
    <row r="994" ht="12.75" customHeight="1">
      <c r="H994" s="5"/>
      <c r="I994" s="5"/>
    </row>
    <row r="995" ht="12.75" customHeight="1">
      <c r="H995" s="5"/>
      <c r="I995" s="5"/>
    </row>
    <row r="996" ht="12.75" customHeight="1">
      <c r="H996" s="5"/>
      <c r="I996" s="5"/>
    </row>
    <row r="997" ht="12.75" customHeight="1">
      <c r="H997" s="5"/>
      <c r="I997" s="5"/>
    </row>
    <row r="998" ht="12.75" customHeight="1">
      <c r="H998" s="5"/>
      <c r="I998" s="5"/>
    </row>
    <row r="999" ht="12.75" customHeight="1">
      <c r="H999" s="5"/>
      <c r="I999" s="5"/>
    </row>
    <row r="1000" ht="12.75" customHeight="1">
      <c r="H1000" s="5"/>
      <c r="I1000" s="5"/>
    </row>
  </sheetData>
  <autoFilter ref="$A$1:$J$401"/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43"/>
    <col customWidth="1" min="2" max="9" width="8.86"/>
    <col customWidth="1" min="10" max="10" width="20.14"/>
    <col customWidth="1" hidden="1" min="11" max="11" width="18.71"/>
    <col customWidth="1" hidden="1" min="12" max="12" width="8.86"/>
    <col customWidth="1" hidden="1" min="13" max="13" width="32.71"/>
    <col customWidth="1" min="14" max="26" width="8.86"/>
  </cols>
  <sheetData>
    <row r="1">
      <c r="A1" s="11" t="s">
        <v>14</v>
      </c>
      <c r="B1" s="12">
        <f>92/200</f>
        <v>0.46</v>
      </c>
      <c r="C1" s="13"/>
      <c r="D1" s="13"/>
      <c r="E1" s="13"/>
      <c r="F1" s="13"/>
      <c r="G1" s="13"/>
      <c r="H1" s="13"/>
      <c r="I1" s="1"/>
      <c r="J1" s="1"/>
      <c r="K1" s="2"/>
      <c r="L1" s="1"/>
      <c r="M1" s="1"/>
      <c r="N1" s="1"/>
      <c r="O1" s="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11" t="s">
        <v>126</v>
      </c>
      <c r="B2" s="12">
        <f>43/200</f>
        <v>0.215</v>
      </c>
      <c r="C2" s="13"/>
      <c r="D2" s="13"/>
      <c r="E2" s="13"/>
      <c r="F2" s="13"/>
      <c r="G2" s="13"/>
      <c r="H2" s="13"/>
      <c r="K2" s="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1" t="s">
        <v>54</v>
      </c>
      <c r="B3" s="12">
        <f>24/200</f>
        <v>0.12</v>
      </c>
      <c r="C3" s="13"/>
      <c r="D3" s="13"/>
      <c r="E3" s="13"/>
      <c r="F3" s="13"/>
      <c r="G3" s="13"/>
      <c r="H3" s="13"/>
      <c r="K3" s="5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11" t="s">
        <v>21</v>
      </c>
      <c r="B4" s="12">
        <f>17/200</f>
        <v>0.085</v>
      </c>
      <c r="C4" s="13"/>
      <c r="D4" s="13"/>
      <c r="E4" s="13"/>
      <c r="F4" s="13"/>
      <c r="G4" s="13"/>
      <c r="H4" s="13"/>
      <c r="K4" s="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1" t="s">
        <v>90</v>
      </c>
      <c r="B5" s="12">
        <f>16/200</f>
        <v>0.08</v>
      </c>
      <c r="C5" s="13"/>
      <c r="D5" s="13"/>
      <c r="E5" s="13"/>
      <c r="F5" s="13"/>
      <c r="G5" s="13"/>
      <c r="H5" s="13"/>
      <c r="K5" s="5"/>
      <c r="M5" s="7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11" t="s">
        <v>207</v>
      </c>
      <c r="B6" s="12">
        <f>3/200</f>
        <v>0.015</v>
      </c>
      <c r="C6" s="13"/>
      <c r="D6" s="13"/>
      <c r="E6" s="13"/>
      <c r="F6" s="13"/>
      <c r="G6" s="13"/>
      <c r="H6" s="13"/>
      <c r="K6" s="5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1" t="s">
        <v>801</v>
      </c>
      <c r="B7" s="12">
        <f>1/200</f>
        <v>0.005</v>
      </c>
      <c r="C7" s="13"/>
      <c r="D7" s="13"/>
      <c r="E7" s="13"/>
      <c r="F7" s="13"/>
      <c r="G7" s="13"/>
      <c r="H7" s="13"/>
      <c r="K7" s="5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1" t="s">
        <v>499</v>
      </c>
      <c r="B8" s="12">
        <f>2/200</f>
        <v>0.01</v>
      </c>
      <c r="C8" s="13"/>
      <c r="D8" s="13"/>
      <c r="E8" s="13"/>
      <c r="F8" s="13"/>
      <c r="G8" s="13"/>
      <c r="H8" s="13"/>
      <c r="K8" s="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1" t="s">
        <v>634</v>
      </c>
      <c r="B9" s="12">
        <f t="shared" ref="B9:B10" si="1">1/200</f>
        <v>0.005</v>
      </c>
      <c r="C9" s="13"/>
      <c r="D9" s="13"/>
      <c r="E9" s="13"/>
      <c r="F9" s="13"/>
      <c r="G9" s="13"/>
      <c r="H9" s="13"/>
      <c r="K9" s="5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14" t="s">
        <v>460</v>
      </c>
      <c r="B10" s="12">
        <f t="shared" si="1"/>
        <v>0.005</v>
      </c>
      <c r="C10" s="13"/>
      <c r="D10" s="13"/>
      <c r="E10" s="13"/>
      <c r="F10" s="13"/>
      <c r="G10" s="13"/>
      <c r="H10" s="13"/>
      <c r="K10" s="5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15"/>
      <c r="B11" s="16"/>
      <c r="C11" s="13"/>
      <c r="D11" s="13"/>
      <c r="E11" s="13"/>
      <c r="F11" s="13"/>
      <c r="G11" s="13"/>
      <c r="H11" s="13"/>
      <c r="K11" s="5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3"/>
      <c r="B12" s="13"/>
      <c r="C12" s="13"/>
      <c r="D12" s="13"/>
      <c r="E12" s="13"/>
      <c r="F12" s="13"/>
      <c r="G12" s="13"/>
      <c r="H12" s="13"/>
      <c r="K12" s="5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3"/>
      <c r="B13" s="13"/>
      <c r="C13" s="13"/>
      <c r="D13" s="13"/>
      <c r="E13" s="13"/>
      <c r="F13" s="13"/>
      <c r="G13" s="13"/>
      <c r="H13" s="13"/>
      <c r="K13" s="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13"/>
      <c r="B14" s="13"/>
      <c r="C14" s="13"/>
      <c r="D14" s="13"/>
      <c r="E14" s="13"/>
      <c r="F14" s="13"/>
      <c r="G14" s="13"/>
      <c r="H14" s="13"/>
      <c r="K14" s="5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13"/>
      <c r="B15" s="13"/>
      <c r="C15" s="13"/>
      <c r="D15" s="13"/>
      <c r="E15" s="13"/>
      <c r="F15" s="13"/>
      <c r="G15" s="13"/>
      <c r="H15" s="13"/>
      <c r="K15" s="5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13"/>
      <c r="B16" s="13"/>
      <c r="C16" s="13"/>
      <c r="D16" s="13"/>
      <c r="E16" s="13"/>
      <c r="F16" s="13"/>
      <c r="G16" s="13"/>
      <c r="H16" s="13"/>
      <c r="K16" s="5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3"/>
      <c r="B17" s="13"/>
      <c r="C17" s="13"/>
      <c r="D17" s="13"/>
      <c r="E17" s="13"/>
      <c r="F17" s="13"/>
      <c r="G17" s="13"/>
      <c r="H17" s="13"/>
      <c r="K17" s="5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3"/>
      <c r="B18" s="13"/>
      <c r="C18" s="13"/>
      <c r="D18" s="13"/>
      <c r="E18" s="13"/>
      <c r="F18" s="13"/>
      <c r="G18" s="13"/>
      <c r="H18" s="13"/>
      <c r="K18" s="5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3"/>
      <c r="B19" s="13"/>
      <c r="C19" s="13"/>
      <c r="D19" s="13"/>
      <c r="E19" s="13"/>
      <c r="F19" s="13"/>
      <c r="G19" s="13"/>
      <c r="H19" s="13"/>
      <c r="K19" s="5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3"/>
      <c r="B20" s="13"/>
      <c r="C20" s="13"/>
      <c r="D20" s="13"/>
      <c r="E20" s="13"/>
      <c r="F20" s="13"/>
      <c r="G20" s="13"/>
      <c r="H20" s="13"/>
      <c r="K20" s="5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13"/>
      <c r="B21" s="13"/>
      <c r="C21" s="13"/>
      <c r="D21" s="13"/>
      <c r="E21" s="13"/>
      <c r="F21" s="13"/>
      <c r="G21" s="13"/>
      <c r="H21" s="13"/>
      <c r="K21" s="5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13"/>
      <c r="B22" s="13"/>
      <c r="C22" s="13"/>
      <c r="D22" s="13"/>
      <c r="E22" s="13"/>
      <c r="F22" s="13"/>
      <c r="G22" s="13"/>
      <c r="H22" s="13"/>
      <c r="K22" s="5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B23" s="13"/>
      <c r="C23" s="13"/>
      <c r="D23" s="13"/>
      <c r="E23" s="13"/>
      <c r="F23" s="13"/>
      <c r="G23" s="13"/>
      <c r="H23" s="13"/>
      <c r="K23" s="5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B24" s="13"/>
      <c r="C24" s="13"/>
      <c r="D24" s="13"/>
      <c r="E24" s="13"/>
      <c r="F24" s="13"/>
      <c r="G24" s="13"/>
      <c r="H24" s="13"/>
      <c r="K24" s="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B25" s="13"/>
      <c r="C25" s="13"/>
      <c r="D25" s="13"/>
      <c r="E25" s="13"/>
      <c r="F25" s="13"/>
      <c r="G25" s="13"/>
      <c r="H25" s="13"/>
      <c r="K25" s="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B26" s="13"/>
      <c r="C26" s="13"/>
      <c r="D26" s="13"/>
      <c r="E26" s="13"/>
      <c r="F26" s="13"/>
      <c r="G26" s="13"/>
      <c r="H26" s="13"/>
      <c r="K26" s="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B27" s="13"/>
      <c r="C27" s="13"/>
      <c r="D27" s="13"/>
      <c r="E27" s="13"/>
      <c r="F27" s="13"/>
      <c r="G27" s="13"/>
      <c r="H27" s="13"/>
      <c r="K27" s="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B28" s="13"/>
      <c r="C28" s="13"/>
      <c r="D28" s="13"/>
      <c r="E28" s="13"/>
      <c r="F28" s="13"/>
      <c r="G28" s="13"/>
      <c r="H28" s="13"/>
      <c r="K28" s="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B29" s="13"/>
      <c r="C29" s="13"/>
      <c r="D29" s="13"/>
      <c r="E29" s="13"/>
      <c r="F29" s="13"/>
      <c r="G29" s="13"/>
      <c r="H29" s="13"/>
      <c r="K29" s="5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B30" s="13"/>
      <c r="C30" s="13"/>
      <c r="D30" s="13"/>
      <c r="E30" s="13"/>
      <c r="F30" s="13"/>
      <c r="G30" s="13"/>
      <c r="H30" s="13"/>
      <c r="K30" s="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B31" s="13"/>
      <c r="C31" s="13"/>
      <c r="D31" s="13"/>
      <c r="E31" s="13"/>
      <c r="F31" s="13"/>
      <c r="G31" s="13"/>
      <c r="H31" s="13"/>
      <c r="K31" s="5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B32" s="13"/>
      <c r="C32" s="13"/>
      <c r="D32" s="13"/>
      <c r="E32" s="13"/>
      <c r="F32" s="13"/>
      <c r="G32" s="13"/>
      <c r="H32" s="13"/>
      <c r="K32" s="5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B33" s="13"/>
      <c r="C33" s="13"/>
      <c r="D33" s="13"/>
      <c r="E33" s="13"/>
      <c r="F33" s="13"/>
      <c r="G33" s="13"/>
      <c r="H33" s="13"/>
      <c r="K33" s="5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B34" s="13"/>
      <c r="C34" s="13"/>
      <c r="D34" s="13"/>
      <c r="E34" s="13"/>
      <c r="F34" s="13"/>
      <c r="G34" s="13"/>
      <c r="H34" s="13"/>
      <c r="K34" s="5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B35" s="13"/>
      <c r="C35" s="13"/>
      <c r="D35" s="13"/>
      <c r="E35" s="13"/>
      <c r="F35" s="13"/>
      <c r="G35" s="13"/>
      <c r="H35" s="13"/>
      <c r="K35" s="5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B36" s="13"/>
      <c r="C36" s="13"/>
      <c r="D36" s="13"/>
      <c r="E36" s="13"/>
      <c r="F36" s="13"/>
      <c r="G36" s="13"/>
      <c r="H36" s="13"/>
      <c r="K36" s="5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B37" s="13"/>
      <c r="C37" s="13"/>
      <c r="D37" s="13"/>
      <c r="E37" s="13"/>
      <c r="F37" s="13"/>
      <c r="G37" s="13"/>
      <c r="H37" s="13"/>
      <c r="K37" s="5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B38" s="13"/>
      <c r="C38" s="13"/>
      <c r="D38" s="13"/>
      <c r="E38" s="13"/>
      <c r="F38" s="13"/>
      <c r="G38" s="13"/>
      <c r="H38" s="13"/>
      <c r="K38" s="5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B39" s="13"/>
      <c r="C39" s="13"/>
      <c r="D39" s="13"/>
      <c r="E39" s="13"/>
      <c r="F39" s="13"/>
      <c r="G39" s="13"/>
      <c r="H39" s="13"/>
      <c r="K39" s="5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B40" s="13"/>
      <c r="C40" s="13"/>
      <c r="D40" s="13"/>
      <c r="E40" s="13"/>
      <c r="F40" s="13"/>
      <c r="G40" s="13"/>
      <c r="H40" s="13"/>
      <c r="K40" s="5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B41" s="13"/>
      <c r="C41" s="13"/>
      <c r="D41" s="13"/>
      <c r="E41" s="13"/>
      <c r="F41" s="13"/>
      <c r="G41" s="13"/>
      <c r="H41" s="13"/>
      <c r="K41" s="5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B42" s="13"/>
      <c r="C42" s="13"/>
      <c r="D42" s="13"/>
      <c r="E42" s="13"/>
      <c r="F42" s="13"/>
      <c r="G42" s="13"/>
      <c r="H42" s="13"/>
      <c r="K42" s="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B43" s="13"/>
      <c r="C43" s="13"/>
      <c r="D43" s="13"/>
      <c r="E43" s="13"/>
      <c r="F43" s="13"/>
      <c r="G43" s="13"/>
      <c r="H43" s="13"/>
      <c r="K43" s="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B44" s="13"/>
      <c r="C44" s="13"/>
      <c r="D44" s="13"/>
      <c r="E44" s="13"/>
      <c r="F44" s="13"/>
      <c r="G44" s="13"/>
      <c r="H44" s="13"/>
      <c r="K44" s="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B45" s="13"/>
      <c r="C45" s="13"/>
      <c r="D45" s="13"/>
      <c r="E45" s="13"/>
      <c r="F45" s="13"/>
      <c r="G45" s="13"/>
      <c r="H45" s="13"/>
      <c r="K45" s="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B46" s="13"/>
      <c r="C46" s="13"/>
      <c r="D46" s="13"/>
      <c r="E46" s="13"/>
      <c r="F46" s="13"/>
      <c r="G46" s="13"/>
      <c r="H46" s="13"/>
      <c r="K46" s="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B47" s="13"/>
      <c r="C47" s="13"/>
      <c r="D47" s="13"/>
      <c r="E47" s="13"/>
      <c r="F47" s="13"/>
      <c r="G47" s="13"/>
      <c r="H47" s="13"/>
      <c r="K47" s="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B48" s="13"/>
      <c r="C48" s="13"/>
      <c r="D48" s="13"/>
      <c r="E48" s="13"/>
      <c r="F48" s="13"/>
      <c r="G48" s="13"/>
      <c r="H48" s="13"/>
      <c r="K48" s="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B49" s="13"/>
      <c r="C49" s="13"/>
      <c r="D49" s="13"/>
      <c r="E49" s="13"/>
      <c r="F49" s="13"/>
      <c r="G49" s="13"/>
      <c r="H49" s="13"/>
      <c r="K49" s="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B50" s="13"/>
      <c r="C50" s="13"/>
      <c r="D50" s="13"/>
      <c r="E50" s="13"/>
      <c r="F50" s="13"/>
      <c r="G50" s="13"/>
      <c r="H50" s="13"/>
      <c r="K50" s="5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B51" s="13"/>
      <c r="C51" s="13"/>
      <c r="D51" s="13"/>
      <c r="E51" s="13"/>
      <c r="F51" s="13"/>
      <c r="G51" s="13"/>
      <c r="H51" s="13"/>
      <c r="K51" s="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B52" s="13"/>
      <c r="C52" s="13"/>
      <c r="D52" s="13"/>
      <c r="E52" s="13"/>
      <c r="F52" s="13"/>
      <c r="G52" s="13"/>
      <c r="H52" s="13"/>
      <c r="K52" s="5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B53" s="13"/>
      <c r="C53" s="13"/>
      <c r="D53" s="13"/>
      <c r="E53" s="13"/>
      <c r="F53" s="13"/>
      <c r="G53" s="13"/>
      <c r="H53" s="13"/>
      <c r="K53" s="5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B54" s="13"/>
      <c r="C54" s="13"/>
      <c r="D54" s="13"/>
      <c r="E54" s="13"/>
      <c r="F54" s="13"/>
      <c r="G54" s="13"/>
      <c r="H54" s="13"/>
      <c r="K54" s="5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B55" s="13"/>
      <c r="C55" s="13"/>
      <c r="D55" s="13"/>
      <c r="E55" s="13"/>
      <c r="F55" s="13"/>
      <c r="G55" s="13"/>
      <c r="H55" s="13"/>
      <c r="K55" s="5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B56" s="13"/>
      <c r="C56" s="13"/>
      <c r="D56" s="13"/>
      <c r="E56" s="13"/>
      <c r="F56" s="13"/>
      <c r="G56" s="13"/>
      <c r="H56" s="13"/>
      <c r="K56" s="5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B57" s="13"/>
      <c r="C57" s="13"/>
      <c r="D57" s="13"/>
      <c r="E57" s="13"/>
      <c r="F57" s="13"/>
      <c r="G57" s="13"/>
      <c r="H57" s="13"/>
      <c r="K57" s="5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B58" s="13"/>
      <c r="C58" s="13"/>
      <c r="D58" s="13"/>
      <c r="E58" s="13"/>
      <c r="F58" s="13"/>
      <c r="G58" s="13"/>
      <c r="H58" s="13"/>
      <c r="K58" s="5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B59" s="13"/>
      <c r="C59" s="13"/>
      <c r="D59" s="13"/>
      <c r="E59" s="13"/>
      <c r="F59" s="13"/>
      <c r="G59" s="13"/>
      <c r="H59" s="13"/>
      <c r="K59" s="5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B60" s="13"/>
      <c r="C60" s="13"/>
      <c r="D60" s="13"/>
      <c r="E60" s="13"/>
      <c r="F60" s="13"/>
      <c r="G60" s="13"/>
      <c r="H60" s="13"/>
      <c r="K60" s="5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B61" s="13"/>
      <c r="C61" s="13"/>
      <c r="D61" s="13"/>
      <c r="E61" s="13"/>
      <c r="F61" s="13"/>
      <c r="G61" s="13"/>
      <c r="H61" s="13"/>
      <c r="K61" s="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B62" s="13"/>
      <c r="C62" s="13"/>
      <c r="D62" s="13"/>
      <c r="E62" s="13"/>
      <c r="F62" s="13"/>
      <c r="G62" s="13"/>
      <c r="H62" s="13"/>
      <c r="K62" s="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B63" s="13"/>
      <c r="C63" s="13"/>
      <c r="D63" s="13"/>
      <c r="E63" s="13"/>
      <c r="F63" s="13"/>
      <c r="G63" s="13"/>
      <c r="H63" s="13"/>
      <c r="K63" s="5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B64" s="13"/>
      <c r="C64" s="13"/>
      <c r="D64" s="13"/>
      <c r="E64" s="13"/>
      <c r="F64" s="13"/>
      <c r="G64" s="13"/>
      <c r="H64" s="13"/>
      <c r="K64" s="5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B65" s="13"/>
      <c r="C65" s="13"/>
      <c r="D65" s="13"/>
      <c r="E65" s="13"/>
      <c r="F65" s="13"/>
      <c r="G65" s="13"/>
      <c r="H65" s="13"/>
      <c r="K65" s="5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B66" s="13"/>
      <c r="C66" s="13"/>
      <c r="D66" s="13"/>
      <c r="E66" s="13"/>
      <c r="F66" s="13"/>
      <c r="G66" s="13"/>
      <c r="H66" s="13"/>
      <c r="K66" s="5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B67" s="13"/>
      <c r="C67" s="13"/>
      <c r="D67" s="13"/>
      <c r="E67" s="13"/>
      <c r="F67" s="13"/>
      <c r="G67" s="13"/>
      <c r="H67" s="13"/>
      <c r="K67" s="5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B68" s="13"/>
      <c r="C68" s="13"/>
      <c r="D68" s="13"/>
      <c r="E68" s="13"/>
      <c r="F68" s="13"/>
      <c r="G68" s="13"/>
      <c r="H68" s="13"/>
      <c r="K68" s="5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B69" s="13"/>
      <c r="C69" s="13"/>
      <c r="D69" s="13"/>
      <c r="E69" s="13"/>
      <c r="F69" s="13"/>
      <c r="G69" s="13"/>
      <c r="H69" s="13"/>
      <c r="K69" s="5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B70" s="13"/>
      <c r="C70" s="13"/>
      <c r="D70" s="13"/>
      <c r="E70" s="13"/>
      <c r="F70" s="13"/>
      <c r="G70" s="13"/>
      <c r="H70" s="13"/>
      <c r="K70" s="5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B71" s="13"/>
      <c r="C71" s="13"/>
      <c r="D71" s="13"/>
      <c r="E71" s="13"/>
      <c r="F71" s="13"/>
      <c r="G71" s="13"/>
      <c r="H71" s="13"/>
      <c r="K71" s="5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B72" s="13"/>
      <c r="C72" s="13"/>
      <c r="D72" s="13"/>
      <c r="E72" s="13"/>
      <c r="F72" s="13"/>
      <c r="G72" s="13"/>
      <c r="H72" s="13"/>
      <c r="K72" s="5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B73" s="13"/>
      <c r="C73" s="13"/>
      <c r="D73" s="13"/>
      <c r="E73" s="13"/>
      <c r="F73" s="13"/>
      <c r="G73" s="13"/>
      <c r="H73" s="13"/>
      <c r="K73" s="5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B74" s="13"/>
      <c r="C74" s="13"/>
      <c r="D74" s="13"/>
      <c r="E74" s="13"/>
      <c r="F74" s="13"/>
      <c r="G74" s="13"/>
      <c r="H74" s="13"/>
      <c r="K74" s="5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B75" s="13"/>
      <c r="C75" s="13"/>
      <c r="D75" s="13"/>
      <c r="E75" s="13"/>
      <c r="F75" s="13"/>
      <c r="G75" s="13"/>
      <c r="H75" s="13"/>
      <c r="K75" s="5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B76" s="13"/>
      <c r="C76" s="13"/>
      <c r="D76" s="13"/>
      <c r="E76" s="13"/>
      <c r="F76" s="13"/>
      <c r="G76" s="13"/>
      <c r="H76" s="13"/>
      <c r="K76" s="5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B77" s="13"/>
      <c r="C77" s="13"/>
      <c r="D77" s="13"/>
      <c r="E77" s="13"/>
      <c r="F77" s="13"/>
      <c r="G77" s="13"/>
      <c r="H77" s="13"/>
      <c r="K77" s="5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B78" s="13"/>
      <c r="C78" s="13"/>
      <c r="D78" s="13"/>
      <c r="E78" s="13"/>
      <c r="F78" s="13"/>
      <c r="G78" s="13"/>
      <c r="H78" s="13"/>
      <c r="K78" s="5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B79" s="13"/>
      <c r="C79" s="13"/>
      <c r="D79" s="13"/>
      <c r="E79" s="13"/>
      <c r="F79" s="13"/>
      <c r="G79" s="13"/>
      <c r="H79" s="13"/>
      <c r="K79" s="5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B80" s="13"/>
      <c r="C80" s="13"/>
      <c r="D80" s="13"/>
      <c r="E80" s="13"/>
      <c r="F80" s="13"/>
      <c r="G80" s="13"/>
      <c r="H80" s="13"/>
      <c r="K80" s="5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B81" s="13"/>
      <c r="C81" s="13"/>
      <c r="D81" s="13"/>
      <c r="E81" s="13"/>
      <c r="F81" s="13"/>
      <c r="G81" s="13"/>
      <c r="H81" s="13"/>
      <c r="K81" s="5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B82" s="13"/>
      <c r="C82" s="13"/>
      <c r="D82" s="13"/>
      <c r="E82" s="13"/>
      <c r="F82" s="13"/>
      <c r="G82" s="13"/>
      <c r="H82" s="13"/>
      <c r="K82" s="5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B83" s="13"/>
      <c r="C83" s="13"/>
      <c r="D83" s="13"/>
      <c r="E83" s="13"/>
      <c r="F83" s="13"/>
      <c r="G83" s="13"/>
      <c r="H83" s="13"/>
      <c r="K83" s="5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B84" s="13"/>
      <c r="C84" s="13"/>
      <c r="D84" s="13"/>
      <c r="E84" s="13"/>
      <c r="F84" s="13"/>
      <c r="G84" s="13"/>
      <c r="H84" s="13"/>
      <c r="K84" s="5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B85" s="13"/>
      <c r="C85" s="13"/>
      <c r="D85" s="13"/>
      <c r="E85" s="13"/>
      <c r="F85" s="13"/>
      <c r="G85" s="13"/>
      <c r="H85" s="13"/>
      <c r="K85" s="5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B86" s="13"/>
      <c r="C86" s="13"/>
      <c r="D86" s="13"/>
      <c r="E86" s="13"/>
      <c r="F86" s="13"/>
      <c r="G86" s="13"/>
      <c r="H86" s="13"/>
      <c r="K86" s="5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B87" s="13"/>
      <c r="C87" s="13"/>
      <c r="D87" s="13"/>
      <c r="E87" s="13"/>
      <c r="F87" s="13"/>
      <c r="G87" s="13"/>
      <c r="H87" s="13"/>
      <c r="K87" s="5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B88" s="13"/>
      <c r="C88" s="13"/>
      <c r="D88" s="13"/>
      <c r="E88" s="13"/>
      <c r="F88" s="13"/>
      <c r="G88" s="13"/>
      <c r="H88" s="13"/>
      <c r="K88" s="5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B89" s="13"/>
      <c r="C89" s="13"/>
      <c r="D89" s="13"/>
      <c r="E89" s="13"/>
      <c r="F89" s="13"/>
      <c r="G89" s="13"/>
      <c r="H89" s="13"/>
      <c r="K89" s="5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B90" s="13"/>
      <c r="C90" s="13"/>
      <c r="D90" s="13"/>
      <c r="E90" s="13"/>
      <c r="F90" s="13"/>
      <c r="G90" s="13"/>
      <c r="H90" s="13"/>
      <c r="K90" s="5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B91" s="13"/>
      <c r="C91" s="13"/>
      <c r="D91" s="13"/>
      <c r="E91" s="13"/>
      <c r="F91" s="13"/>
      <c r="G91" s="13"/>
      <c r="H91" s="13"/>
      <c r="K91" s="5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B92" s="13"/>
      <c r="C92" s="13"/>
      <c r="D92" s="13"/>
      <c r="E92" s="13"/>
      <c r="F92" s="13"/>
      <c r="G92" s="13"/>
      <c r="H92" s="13"/>
      <c r="K92" s="5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B93" s="13"/>
      <c r="C93" s="13"/>
      <c r="D93" s="13"/>
      <c r="E93" s="13"/>
      <c r="F93" s="13"/>
      <c r="G93" s="13"/>
      <c r="H93" s="13"/>
      <c r="K93" s="5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B94" s="13"/>
      <c r="C94" s="13"/>
      <c r="D94" s="13"/>
      <c r="E94" s="13"/>
      <c r="F94" s="13"/>
      <c r="G94" s="13"/>
      <c r="H94" s="13"/>
      <c r="K94" s="5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B95" s="13"/>
      <c r="C95" s="13"/>
      <c r="D95" s="13"/>
      <c r="E95" s="13"/>
      <c r="F95" s="13"/>
      <c r="G95" s="13"/>
      <c r="H95" s="13"/>
      <c r="K95" s="5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B96" s="13"/>
      <c r="C96" s="13"/>
      <c r="D96" s="13"/>
      <c r="E96" s="13"/>
      <c r="F96" s="13"/>
      <c r="G96" s="13"/>
      <c r="H96" s="13"/>
      <c r="K96" s="5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B97" s="13"/>
      <c r="C97" s="13"/>
      <c r="D97" s="13"/>
      <c r="E97" s="13"/>
      <c r="F97" s="13"/>
      <c r="G97" s="13"/>
      <c r="H97" s="13"/>
      <c r="K97" s="5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B98" s="13"/>
      <c r="C98" s="13"/>
      <c r="D98" s="13"/>
      <c r="E98" s="13"/>
      <c r="F98" s="13"/>
      <c r="G98" s="13"/>
      <c r="H98" s="13"/>
      <c r="K98" s="5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B99" s="13"/>
      <c r="C99" s="13"/>
      <c r="D99" s="13"/>
      <c r="E99" s="13"/>
      <c r="F99" s="13"/>
      <c r="G99" s="13"/>
      <c r="H99" s="13"/>
      <c r="K99" s="5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B100" s="13"/>
      <c r="C100" s="13"/>
      <c r="D100" s="13"/>
      <c r="E100" s="13"/>
      <c r="F100" s="13"/>
      <c r="G100" s="13"/>
      <c r="H100" s="13"/>
      <c r="K100" s="5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B101" s="13"/>
      <c r="C101" s="13"/>
      <c r="D101" s="13"/>
      <c r="E101" s="13"/>
      <c r="F101" s="13"/>
      <c r="G101" s="13"/>
      <c r="H101" s="13"/>
      <c r="K101" s="5"/>
      <c r="N101" s="5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B102" s="13"/>
      <c r="C102" s="13"/>
      <c r="D102" s="13"/>
      <c r="E102" s="13"/>
      <c r="F102" s="13"/>
      <c r="G102" s="13"/>
      <c r="H102" s="13"/>
      <c r="K102" s="5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B103" s="13"/>
      <c r="C103" s="13"/>
      <c r="D103" s="13"/>
      <c r="E103" s="13"/>
      <c r="F103" s="13"/>
      <c r="G103" s="13"/>
      <c r="H103" s="13"/>
      <c r="K103" s="5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B104" s="13"/>
      <c r="C104" s="13"/>
      <c r="D104" s="13"/>
      <c r="E104" s="13"/>
      <c r="F104" s="13"/>
      <c r="G104" s="13"/>
      <c r="H104" s="13"/>
      <c r="K104" s="5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B105" s="13"/>
      <c r="C105" s="13"/>
      <c r="D105" s="13"/>
      <c r="E105" s="13"/>
      <c r="F105" s="13"/>
      <c r="G105" s="13"/>
      <c r="H105" s="13"/>
      <c r="K105" s="5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B106" s="13"/>
      <c r="C106" s="13"/>
      <c r="D106" s="13"/>
      <c r="E106" s="13"/>
      <c r="F106" s="13"/>
      <c r="G106" s="13"/>
      <c r="H106" s="13"/>
      <c r="K106" s="5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B107" s="13"/>
      <c r="C107" s="13"/>
      <c r="D107" s="13"/>
      <c r="E107" s="13"/>
      <c r="F107" s="13"/>
      <c r="G107" s="13"/>
      <c r="H107" s="13"/>
      <c r="K107" s="5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B108" s="13"/>
      <c r="C108" s="13"/>
      <c r="D108" s="13"/>
      <c r="E108" s="13"/>
      <c r="F108" s="13"/>
      <c r="G108" s="13"/>
      <c r="H108" s="13"/>
      <c r="K108" s="5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B109" s="13"/>
      <c r="C109" s="13"/>
      <c r="D109" s="13"/>
      <c r="E109" s="13"/>
      <c r="F109" s="13"/>
      <c r="G109" s="13"/>
      <c r="H109" s="13"/>
      <c r="K109" s="5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B110" s="13"/>
      <c r="C110" s="13"/>
      <c r="D110" s="13"/>
      <c r="E110" s="13"/>
      <c r="F110" s="13"/>
      <c r="G110" s="13"/>
      <c r="H110" s="13"/>
      <c r="K110" s="5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B111" s="13"/>
      <c r="C111" s="13"/>
      <c r="D111" s="13"/>
      <c r="E111" s="13"/>
      <c r="F111" s="13"/>
      <c r="G111" s="13"/>
      <c r="H111" s="13"/>
      <c r="K111" s="5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B112" s="13"/>
      <c r="C112" s="13"/>
      <c r="D112" s="13"/>
      <c r="E112" s="13"/>
      <c r="F112" s="13"/>
      <c r="G112" s="13"/>
      <c r="H112" s="13"/>
      <c r="K112" s="5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B113" s="13"/>
      <c r="C113" s="13"/>
      <c r="D113" s="13"/>
      <c r="E113" s="13"/>
      <c r="F113" s="13"/>
      <c r="G113" s="13"/>
      <c r="H113" s="13"/>
      <c r="K113" s="5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B114" s="13"/>
      <c r="C114" s="13"/>
      <c r="D114" s="13"/>
      <c r="E114" s="13"/>
      <c r="F114" s="13"/>
      <c r="G114" s="13"/>
      <c r="H114" s="13"/>
      <c r="K114" s="5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B115" s="13"/>
      <c r="C115" s="13"/>
      <c r="D115" s="13"/>
      <c r="E115" s="13"/>
      <c r="F115" s="13"/>
      <c r="G115" s="13"/>
      <c r="H115" s="13"/>
      <c r="K115" s="5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B116" s="13"/>
      <c r="C116" s="13"/>
      <c r="D116" s="13"/>
      <c r="E116" s="13"/>
      <c r="F116" s="13"/>
      <c r="G116" s="13"/>
      <c r="H116" s="13"/>
      <c r="K116" s="5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B117" s="13"/>
      <c r="C117" s="13"/>
      <c r="D117" s="13"/>
      <c r="E117" s="13"/>
      <c r="F117" s="13"/>
      <c r="G117" s="13"/>
      <c r="H117" s="13"/>
      <c r="K117" s="5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B118" s="13"/>
      <c r="C118" s="13"/>
      <c r="D118" s="13"/>
      <c r="E118" s="13"/>
      <c r="F118" s="13"/>
      <c r="G118" s="13"/>
      <c r="H118" s="13"/>
      <c r="K118" s="5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B119" s="13"/>
      <c r="C119" s="13"/>
      <c r="D119" s="13"/>
      <c r="E119" s="13"/>
      <c r="F119" s="13"/>
      <c r="G119" s="13"/>
      <c r="H119" s="13"/>
      <c r="K119" s="5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B120" s="13"/>
      <c r="C120" s="13"/>
      <c r="D120" s="13"/>
      <c r="E120" s="13"/>
      <c r="F120" s="13"/>
      <c r="G120" s="13"/>
      <c r="H120" s="13"/>
      <c r="K120" s="5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B121" s="13"/>
      <c r="C121" s="13"/>
      <c r="D121" s="13"/>
      <c r="E121" s="13"/>
      <c r="F121" s="13"/>
      <c r="G121" s="13"/>
      <c r="H121" s="13"/>
      <c r="K121" s="5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B122" s="13"/>
      <c r="C122" s="13"/>
      <c r="D122" s="13"/>
      <c r="E122" s="13"/>
      <c r="F122" s="13"/>
      <c r="G122" s="13"/>
      <c r="H122" s="13"/>
      <c r="K122" s="5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B123" s="13"/>
      <c r="C123" s="13"/>
      <c r="D123" s="13"/>
      <c r="E123" s="13"/>
      <c r="F123" s="13"/>
      <c r="G123" s="13"/>
      <c r="H123" s="13"/>
      <c r="K123" s="5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B124" s="13"/>
      <c r="C124" s="13"/>
      <c r="D124" s="13"/>
      <c r="E124" s="13"/>
      <c r="F124" s="13"/>
      <c r="G124" s="13"/>
      <c r="H124" s="13"/>
      <c r="K124" s="5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B125" s="13"/>
      <c r="C125" s="13"/>
      <c r="D125" s="13"/>
      <c r="E125" s="13"/>
      <c r="F125" s="13"/>
      <c r="G125" s="13"/>
      <c r="H125" s="13"/>
      <c r="K125" s="5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B126" s="13"/>
      <c r="C126" s="13"/>
      <c r="D126" s="13"/>
      <c r="E126" s="13"/>
      <c r="F126" s="13"/>
      <c r="G126" s="13"/>
      <c r="H126" s="13"/>
      <c r="K126" s="5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B127" s="13"/>
      <c r="C127" s="13"/>
      <c r="D127" s="13"/>
      <c r="E127" s="13"/>
      <c r="F127" s="13"/>
      <c r="G127" s="13"/>
      <c r="H127" s="13"/>
      <c r="K127" s="5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B128" s="13"/>
      <c r="C128" s="13"/>
      <c r="D128" s="13"/>
      <c r="E128" s="13"/>
      <c r="F128" s="13"/>
      <c r="G128" s="13"/>
      <c r="H128" s="13"/>
      <c r="K128" s="5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B129" s="13"/>
      <c r="C129" s="13"/>
      <c r="D129" s="13"/>
      <c r="E129" s="13"/>
      <c r="F129" s="13"/>
      <c r="G129" s="13"/>
      <c r="H129" s="13"/>
      <c r="K129" s="5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B130" s="13"/>
      <c r="C130" s="13"/>
      <c r="D130" s="13"/>
      <c r="E130" s="13"/>
      <c r="F130" s="13"/>
      <c r="G130" s="13"/>
      <c r="H130" s="13"/>
      <c r="K130" s="5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B131" s="13"/>
      <c r="C131" s="13"/>
      <c r="D131" s="13"/>
      <c r="E131" s="13"/>
      <c r="F131" s="13"/>
      <c r="G131" s="13"/>
      <c r="H131" s="13"/>
      <c r="K131" s="5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B132" s="13"/>
      <c r="C132" s="13"/>
      <c r="D132" s="13"/>
      <c r="E132" s="13"/>
      <c r="F132" s="13"/>
      <c r="G132" s="13"/>
      <c r="H132" s="13"/>
      <c r="K132" s="5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B133" s="13"/>
      <c r="C133" s="13"/>
      <c r="D133" s="13"/>
      <c r="E133" s="13"/>
      <c r="F133" s="13"/>
      <c r="G133" s="13"/>
      <c r="H133" s="13"/>
      <c r="K133" s="5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B134" s="13"/>
      <c r="C134" s="13"/>
      <c r="D134" s="13"/>
      <c r="E134" s="13"/>
      <c r="F134" s="13"/>
      <c r="G134" s="13"/>
      <c r="H134" s="13"/>
      <c r="K134" s="5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B135" s="13"/>
      <c r="C135" s="13"/>
      <c r="D135" s="13"/>
      <c r="E135" s="13"/>
      <c r="F135" s="13"/>
      <c r="G135" s="13"/>
      <c r="H135" s="13"/>
      <c r="K135" s="5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B136" s="13"/>
      <c r="C136" s="13"/>
      <c r="D136" s="13"/>
      <c r="E136" s="13"/>
      <c r="F136" s="13"/>
      <c r="G136" s="13"/>
      <c r="H136" s="13"/>
      <c r="K136" s="5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B137" s="13"/>
      <c r="C137" s="13"/>
      <c r="D137" s="13"/>
      <c r="E137" s="13"/>
      <c r="F137" s="13"/>
      <c r="G137" s="13"/>
      <c r="H137" s="13"/>
      <c r="K137" s="5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B138" s="13"/>
      <c r="C138" s="13"/>
      <c r="D138" s="13"/>
      <c r="E138" s="13"/>
      <c r="F138" s="13"/>
      <c r="G138" s="13"/>
      <c r="H138" s="13"/>
      <c r="K138" s="5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B139" s="13"/>
      <c r="C139" s="13"/>
      <c r="D139" s="13"/>
      <c r="E139" s="13"/>
      <c r="F139" s="13"/>
      <c r="G139" s="13"/>
      <c r="H139" s="13"/>
      <c r="K139" s="5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B140" s="13"/>
      <c r="C140" s="13"/>
      <c r="D140" s="13"/>
      <c r="E140" s="13"/>
      <c r="F140" s="13"/>
      <c r="G140" s="13"/>
      <c r="H140" s="13"/>
      <c r="K140" s="5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B141" s="13"/>
      <c r="C141" s="13"/>
      <c r="D141" s="13"/>
      <c r="E141" s="13"/>
      <c r="F141" s="13"/>
      <c r="G141" s="13"/>
      <c r="H141" s="13"/>
      <c r="K141" s="5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B142" s="13"/>
      <c r="C142" s="13"/>
      <c r="D142" s="13"/>
      <c r="E142" s="13"/>
      <c r="F142" s="13"/>
      <c r="G142" s="13"/>
      <c r="H142" s="13"/>
      <c r="K142" s="5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B143" s="13"/>
      <c r="C143" s="13"/>
      <c r="D143" s="13"/>
      <c r="E143" s="13"/>
      <c r="F143" s="13"/>
      <c r="G143" s="13"/>
      <c r="H143" s="13"/>
      <c r="K143" s="5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B144" s="13"/>
      <c r="C144" s="13"/>
      <c r="D144" s="13"/>
      <c r="E144" s="13"/>
      <c r="F144" s="13"/>
      <c r="G144" s="13"/>
      <c r="H144" s="13"/>
      <c r="K144" s="5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B145" s="13"/>
      <c r="C145" s="13"/>
      <c r="D145" s="13"/>
      <c r="E145" s="13"/>
      <c r="F145" s="13"/>
      <c r="G145" s="13"/>
      <c r="H145" s="13"/>
      <c r="K145" s="5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B146" s="13"/>
      <c r="C146" s="13"/>
      <c r="D146" s="13"/>
      <c r="E146" s="13"/>
      <c r="F146" s="13"/>
      <c r="G146" s="13"/>
      <c r="H146" s="13"/>
      <c r="K146" s="5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B147" s="13"/>
      <c r="C147" s="13"/>
      <c r="D147" s="13"/>
      <c r="E147" s="13"/>
      <c r="F147" s="13"/>
      <c r="G147" s="13"/>
      <c r="H147" s="13"/>
      <c r="K147" s="5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B148" s="13"/>
      <c r="C148" s="13"/>
      <c r="D148" s="13"/>
      <c r="E148" s="13"/>
      <c r="F148" s="13"/>
      <c r="G148" s="13"/>
      <c r="H148" s="13"/>
      <c r="K148" s="5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B149" s="13"/>
      <c r="C149" s="13"/>
      <c r="D149" s="13"/>
      <c r="E149" s="13"/>
      <c r="F149" s="13"/>
      <c r="G149" s="13"/>
      <c r="H149" s="13"/>
      <c r="K149" s="5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B150" s="13"/>
      <c r="C150" s="13"/>
      <c r="D150" s="13"/>
      <c r="E150" s="13"/>
      <c r="F150" s="13"/>
      <c r="G150" s="13"/>
      <c r="H150" s="13"/>
      <c r="K150" s="5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B151" s="13"/>
      <c r="C151" s="13"/>
      <c r="D151" s="13"/>
      <c r="E151" s="13"/>
      <c r="F151" s="13"/>
      <c r="G151" s="13"/>
      <c r="H151" s="13"/>
      <c r="K151" s="5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B152" s="13"/>
      <c r="C152" s="13"/>
      <c r="D152" s="13"/>
      <c r="E152" s="13"/>
      <c r="F152" s="13"/>
      <c r="G152" s="13"/>
      <c r="H152" s="13"/>
      <c r="K152" s="5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B153" s="13"/>
      <c r="C153" s="13"/>
      <c r="D153" s="13"/>
      <c r="E153" s="13"/>
      <c r="F153" s="13"/>
      <c r="G153" s="13"/>
      <c r="H153" s="13"/>
      <c r="K153" s="5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B154" s="13"/>
      <c r="C154" s="13"/>
      <c r="D154" s="13"/>
      <c r="E154" s="13"/>
      <c r="F154" s="13"/>
      <c r="G154" s="13"/>
      <c r="H154" s="13"/>
      <c r="K154" s="5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B155" s="13"/>
      <c r="C155" s="13"/>
      <c r="D155" s="13"/>
      <c r="E155" s="13"/>
      <c r="F155" s="13"/>
      <c r="G155" s="13"/>
      <c r="H155" s="13"/>
      <c r="K155" s="5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B156" s="13"/>
      <c r="C156" s="13"/>
      <c r="D156" s="13"/>
      <c r="E156" s="13"/>
      <c r="F156" s="13"/>
      <c r="G156" s="13"/>
      <c r="H156" s="13"/>
      <c r="K156" s="5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B157" s="13"/>
      <c r="C157" s="13"/>
      <c r="D157" s="13"/>
      <c r="E157" s="13"/>
      <c r="F157" s="13"/>
      <c r="G157" s="13"/>
      <c r="H157" s="13"/>
      <c r="K157" s="5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B158" s="13"/>
      <c r="C158" s="13"/>
      <c r="D158" s="13"/>
      <c r="E158" s="13"/>
      <c r="F158" s="13"/>
      <c r="G158" s="13"/>
      <c r="H158" s="13"/>
      <c r="K158" s="5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B159" s="13"/>
      <c r="C159" s="13"/>
      <c r="D159" s="13"/>
      <c r="E159" s="13"/>
      <c r="F159" s="13"/>
      <c r="G159" s="13"/>
      <c r="H159" s="13"/>
      <c r="K159" s="5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B160" s="13"/>
      <c r="C160" s="13"/>
      <c r="D160" s="13"/>
      <c r="E160" s="13"/>
      <c r="F160" s="13"/>
      <c r="G160" s="13"/>
      <c r="H160" s="13"/>
      <c r="K160" s="5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B161" s="13"/>
      <c r="C161" s="13"/>
      <c r="D161" s="13"/>
      <c r="E161" s="13"/>
      <c r="F161" s="13"/>
      <c r="G161" s="13"/>
      <c r="H161" s="13"/>
      <c r="K161" s="5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B162" s="13"/>
      <c r="C162" s="13"/>
      <c r="D162" s="13"/>
      <c r="E162" s="13"/>
      <c r="F162" s="13"/>
      <c r="G162" s="13"/>
      <c r="H162" s="13"/>
      <c r="K162" s="5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B163" s="13"/>
      <c r="C163" s="13"/>
      <c r="D163" s="13"/>
      <c r="E163" s="13"/>
      <c r="F163" s="13"/>
      <c r="G163" s="13"/>
      <c r="H163" s="13"/>
      <c r="K163" s="5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B164" s="13"/>
      <c r="C164" s="13"/>
      <c r="D164" s="13"/>
      <c r="E164" s="13"/>
      <c r="F164" s="13"/>
      <c r="G164" s="13"/>
      <c r="H164" s="13"/>
      <c r="K164" s="5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B165" s="13"/>
      <c r="C165" s="13"/>
      <c r="D165" s="13"/>
      <c r="E165" s="13"/>
      <c r="F165" s="13"/>
      <c r="G165" s="13"/>
      <c r="H165" s="13"/>
      <c r="K165" s="5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B166" s="13"/>
      <c r="C166" s="13"/>
      <c r="D166" s="13"/>
      <c r="E166" s="13"/>
      <c r="F166" s="13"/>
      <c r="G166" s="13"/>
      <c r="H166" s="13"/>
      <c r="K166" s="5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B167" s="13"/>
      <c r="C167" s="13"/>
      <c r="D167" s="13"/>
      <c r="E167" s="13"/>
      <c r="F167" s="13"/>
      <c r="G167" s="13"/>
      <c r="H167" s="13"/>
      <c r="K167" s="5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B168" s="13"/>
      <c r="C168" s="13"/>
      <c r="D168" s="13"/>
      <c r="E168" s="13"/>
      <c r="F168" s="13"/>
      <c r="G168" s="13"/>
      <c r="H168" s="13"/>
      <c r="K168" s="5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B169" s="13"/>
      <c r="C169" s="13"/>
      <c r="D169" s="13"/>
      <c r="E169" s="13"/>
      <c r="F169" s="13"/>
      <c r="G169" s="13"/>
      <c r="H169" s="13"/>
      <c r="K169" s="5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B170" s="13"/>
      <c r="C170" s="13"/>
      <c r="D170" s="13"/>
      <c r="E170" s="13"/>
      <c r="F170" s="13"/>
      <c r="G170" s="13"/>
      <c r="H170" s="13"/>
      <c r="K170" s="5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B171" s="13"/>
      <c r="C171" s="13"/>
      <c r="D171" s="13"/>
      <c r="E171" s="13"/>
      <c r="F171" s="13"/>
      <c r="G171" s="13"/>
      <c r="H171" s="13"/>
      <c r="K171" s="5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B172" s="13"/>
      <c r="C172" s="13"/>
      <c r="D172" s="13"/>
      <c r="E172" s="13"/>
      <c r="F172" s="13"/>
      <c r="G172" s="13"/>
      <c r="H172" s="13"/>
      <c r="K172" s="5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B173" s="13"/>
      <c r="C173" s="13"/>
      <c r="D173" s="13"/>
      <c r="E173" s="13"/>
      <c r="F173" s="13"/>
      <c r="G173" s="13"/>
      <c r="H173" s="13"/>
      <c r="K173" s="5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B174" s="13"/>
      <c r="C174" s="13"/>
      <c r="D174" s="13"/>
      <c r="E174" s="13"/>
      <c r="F174" s="13"/>
      <c r="G174" s="13"/>
      <c r="H174" s="13"/>
      <c r="K174" s="5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B175" s="13"/>
      <c r="C175" s="13"/>
      <c r="D175" s="13"/>
      <c r="E175" s="13"/>
      <c r="F175" s="13"/>
      <c r="G175" s="13"/>
      <c r="H175" s="13"/>
      <c r="K175" s="5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B176" s="13"/>
      <c r="C176" s="13"/>
      <c r="D176" s="13"/>
      <c r="E176" s="13"/>
      <c r="F176" s="13"/>
      <c r="G176" s="13"/>
      <c r="H176" s="13"/>
      <c r="K176" s="5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B177" s="13"/>
      <c r="C177" s="13"/>
      <c r="D177" s="13"/>
      <c r="E177" s="13"/>
      <c r="F177" s="13"/>
      <c r="G177" s="13"/>
      <c r="H177" s="13"/>
      <c r="K177" s="5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B178" s="13"/>
      <c r="C178" s="13"/>
      <c r="D178" s="13"/>
      <c r="E178" s="13"/>
      <c r="F178" s="13"/>
      <c r="G178" s="13"/>
      <c r="H178" s="13"/>
      <c r="K178" s="5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B179" s="13"/>
      <c r="C179" s="13"/>
      <c r="D179" s="13"/>
      <c r="E179" s="13"/>
      <c r="F179" s="13"/>
      <c r="G179" s="13"/>
      <c r="H179" s="13"/>
      <c r="K179" s="5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B180" s="13"/>
      <c r="C180" s="13"/>
      <c r="D180" s="13"/>
      <c r="E180" s="13"/>
      <c r="F180" s="13"/>
      <c r="G180" s="13"/>
      <c r="H180" s="13"/>
      <c r="K180" s="5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B181" s="13"/>
      <c r="C181" s="13"/>
      <c r="D181" s="13"/>
      <c r="E181" s="13"/>
      <c r="F181" s="13"/>
      <c r="G181" s="13"/>
      <c r="H181" s="13"/>
      <c r="K181" s="5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B182" s="13"/>
      <c r="C182" s="13"/>
      <c r="D182" s="13"/>
      <c r="E182" s="13"/>
      <c r="F182" s="13"/>
      <c r="G182" s="13"/>
      <c r="H182" s="13"/>
      <c r="K182" s="5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B183" s="13"/>
      <c r="C183" s="13"/>
      <c r="D183" s="13"/>
      <c r="E183" s="13"/>
      <c r="F183" s="13"/>
      <c r="G183" s="13"/>
      <c r="H183" s="13"/>
      <c r="K183" s="5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B184" s="13"/>
      <c r="C184" s="13"/>
      <c r="D184" s="13"/>
      <c r="E184" s="13"/>
      <c r="F184" s="13"/>
      <c r="G184" s="13"/>
      <c r="H184" s="13"/>
      <c r="K184" s="5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B185" s="13"/>
      <c r="C185" s="13"/>
      <c r="D185" s="13"/>
      <c r="E185" s="13"/>
      <c r="F185" s="13"/>
      <c r="G185" s="13"/>
      <c r="H185" s="13"/>
      <c r="K185" s="5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B186" s="13"/>
      <c r="C186" s="13"/>
      <c r="D186" s="13"/>
      <c r="E186" s="13"/>
      <c r="F186" s="13"/>
      <c r="G186" s="13"/>
      <c r="H186" s="13"/>
      <c r="K186" s="5"/>
      <c r="N186" s="5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B187" s="13"/>
      <c r="C187" s="13"/>
      <c r="D187" s="13"/>
      <c r="E187" s="13"/>
      <c r="F187" s="13"/>
      <c r="G187" s="13"/>
      <c r="H187" s="13"/>
      <c r="K187" s="5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B188" s="13"/>
      <c r="C188" s="13"/>
      <c r="D188" s="13"/>
      <c r="E188" s="13"/>
      <c r="F188" s="13"/>
      <c r="G188" s="13"/>
      <c r="H188" s="13"/>
      <c r="K188" s="5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B189" s="13"/>
      <c r="C189" s="13"/>
      <c r="D189" s="13"/>
      <c r="E189" s="13"/>
      <c r="F189" s="13"/>
      <c r="G189" s="13"/>
      <c r="H189" s="13"/>
      <c r="K189" s="5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B190" s="13"/>
      <c r="C190" s="13"/>
      <c r="D190" s="13"/>
      <c r="E190" s="13"/>
      <c r="F190" s="13"/>
      <c r="G190" s="13"/>
      <c r="H190" s="13"/>
      <c r="K190" s="5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B191" s="13"/>
      <c r="C191" s="13"/>
      <c r="D191" s="13"/>
      <c r="E191" s="13"/>
      <c r="F191" s="13"/>
      <c r="G191" s="13"/>
      <c r="H191" s="13"/>
      <c r="K191" s="5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B192" s="13"/>
      <c r="C192" s="13"/>
      <c r="D192" s="13"/>
      <c r="E192" s="13"/>
      <c r="F192" s="13"/>
      <c r="G192" s="13"/>
      <c r="H192" s="13"/>
      <c r="K192" s="5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B193" s="13"/>
      <c r="C193" s="13"/>
      <c r="D193" s="13"/>
      <c r="E193" s="13"/>
      <c r="F193" s="13"/>
      <c r="G193" s="13"/>
      <c r="H193" s="13"/>
      <c r="K193" s="5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B194" s="13"/>
      <c r="C194" s="13"/>
      <c r="D194" s="13"/>
      <c r="E194" s="13"/>
      <c r="F194" s="13"/>
      <c r="G194" s="13"/>
      <c r="H194" s="13"/>
      <c r="K194" s="5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B195" s="13"/>
      <c r="C195" s="13"/>
      <c r="D195" s="13"/>
      <c r="E195" s="13"/>
      <c r="F195" s="13"/>
      <c r="G195" s="13"/>
      <c r="H195" s="13"/>
      <c r="K195" s="5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B196" s="13"/>
      <c r="C196" s="13"/>
      <c r="D196" s="13"/>
      <c r="E196" s="13"/>
      <c r="F196" s="13"/>
      <c r="G196" s="13"/>
      <c r="H196" s="13"/>
      <c r="K196" s="5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B197" s="13"/>
      <c r="C197" s="13"/>
      <c r="D197" s="13"/>
      <c r="E197" s="13"/>
      <c r="F197" s="13"/>
      <c r="G197" s="13"/>
      <c r="H197" s="13"/>
      <c r="K197" s="5"/>
      <c r="M197" s="7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B198" s="13"/>
      <c r="C198" s="13"/>
      <c r="D198" s="13"/>
      <c r="E198" s="13"/>
      <c r="F198" s="13"/>
      <c r="G198" s="13"/>
      <c r="H198" s="13"/>
      <c r="K198" s="5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B199" s="13"/>
      <c r="C199" s="13"/>
      <c r="D199" s="13"/>
      <c r="E199" s="13"/>
      <c r="F199" s="13"/>
      <c r="G199" s="13"/>
      <c r="H199" s="13"/>
      <c r="K199" s="5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B200" s="13"/>
      <c r="C200" s="13"/>
      <c r="D200" s="13"/>
      <c r="E200" s="13"/>
      <c r="F200" s="13"/>
      <c r="G200" s="13"/>
      <c r="H200" s="13"/>
      <c r="K200" s="5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B201" s="13"/>
      <c r="C201" s="13"/>
      <c r="D201" s="13"/>
      <c r="E201" s="13"/>
      <c r="F201" s="13"/>
      <c r="G201" s="13"/>
      <c r="H201" s="13"/>
      <c r="K201" s="5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B202" s="13"/>
      <c r="C202" s="13"/>
      <c r="D202" s="13"/>
      <c r="E202" s="13"/>
      <c r="F202" s="13"/>
      <c r="G202" s="13"/>
      <c r="H202" s="13"/>
      <c r="K202" s="5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B203" s="13"/>
      <c r="C203" s="13"/>
      <c r="D203" s="13"/>
      <c r="E203" s="13"/>
      <c r="F203" s="13"/>
      <c r="G203" s="13"/>
      <c r="H203" s="13"/>
      <c r="K203" s="5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B204" s="13"/>
      <c r="C204" s="13"/>
      <c r="D204" s="13"/>
      <c r="E204" s="13"/>
      <c r="F204" s="13"/>
      <c r="G204" s="13"/>
      <c r="H204" s="13"/>
      <c r="K204" s="5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B205" s="13"/>
      <c r="C205" s="13"/>
      <c r="D205" s="13"/>
      <c r="E205" s="13"/>
      <c r="F205" s="13"/>
      <c r="G205" s="13"/>
      <c r="H205" s="13"/>
      <c r="K205" s="5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B206" s="13"/>
      <c r="C206" s="13"/>
      <c r="D206" s="13"/>
      <c r="E206" s="13"/>
      <c r="F206" s="13"/>
      <c r="G206" s="13"/>
      <c r="H206" s="13"/>
      <c r="K206" s="5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B207" s="13"/>
      <c r="C207" s="13"/>
      <c r="D207" s="13"/>
      <c r="E207" s="13"/>
      <c r="F207" s="13"/>
      <c r="G207" s="13"/>
      <c r="H207" s="13"/>
      <c r="K207" s="5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B208" s="13"/>
      <c r="C208" s="13"/>
      <c r="D208" s="13"/>
      <c r="E208" s="13"/>
      <c r="F208" s="13"/>
      <c r="G208" s="13"/>
      <c r="H208" s="13"/>
      <c r="K208" s="5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B209" s="13"/>
      <c r="C209" s="13"/>
      <c r="D209" s="13"/>
      <c r="E209" s="13"/>
      <c r="F209" s="13"/>
      <c r="G209" s="13"/>
      <c r="H209" s="13"/>
      <c r="K209" s="5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B210" s="13"/>
      <c r="C210" s="13"/>
      <c r="D210" s="13"/>
      <c r="E210" s="13"/>
      <c r="F210" s="13"/>
      <c r="G210" s="13"/>
      <c r="H210" s="13"/>
      <c r="K210" s="5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B211" s="13"/>
      <c r="C211" s="13"/>
      <c r="D211" s="13"/>
      <c r="E211" s="13"/>
      <c r="F211" s="13"/>
      <c r="G211" s="13"/>
      <c r="H211" s="13"/>
      <c r="K211" s="5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B212" s="13"/>
      <c r="C212" s="13"/>
      <c r="D212" s="13"/>
      <c r="E212" s="13"/>
      <c r="F212" s="13"/>
      <c r="G212" s="13"/>
      <c r="H212" s="13"/>
      <c r="K212" s="5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B213" s="13"/>
      <c r="C213" s="13"/>
      <c r="D213" s="13"/>
      <c r="E213" s="13"/>
      <c r="F213" s="13"/>
      <c r="G213" s="13"/>
      <c r="H213" s="13"/>
      <c r="K213" s="5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B214" s="13"/>
      <c r="C214" s="13"/>
      <c r="D214" s="13"/>
      <c r="E214" s="13"/>
      <c r="F214" s="13"/>
      <c r="G214" s="13"/>
      <c r="H214" s="13"/>
      <c r="K214" s="5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B215" s="13"/>
      <c r="C215" s="13"/>
      <c r="D215" s="13"/>
      <c r="E215" s="13"/>
      <c r="F215" s="13"/>
      <c r="G215" s="13"/>
      <c r="H215" s="13"/>
      <c r="K215" s="5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B216" s="13"/>
      <c r="C216" s="13"/>
      <c r="D216" s="13"/>
      <c r="E216" s="13"/>
      <c r="F216" s="13"/>
      <c r="G216" s="13"/>
      <c r="H216" s="13"/>
      <c r="K216" s="5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B217" s="13"/>
      <c r="C217" s="13"/>
      <c r="D217" s="13"/>
      <c r="E217" s="13"/>
      <c r="F217" s="13"/>
      <c r="G217" s="13"/>
      <c r="H217" s="13"/>
      <c r="K217" s="5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B218" s="13"/>
      <c r="C218" s="13"/>
      <c r="D218" s="13"/>
      <c r="E218" s="13"/>
      <c r="F218" s="13"/>
      <c r="G218" s="13"/>
      <c r="H218" s="13"/>
      <c r="K218" s="5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B219" s="13"/>
      <c r="C219" s="13"/>
      <c r="D219" s="13"/>
      <c r="E219" s="13"/>
      <c r="F219" s="13"/>
      <c r="G219" s="13"/>
      <c r="H219" s="13"/>
      <c r="K219" s="5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B220" s="13"/>
      <c r="C220" s="13"/>
      <c r="D220" s="13"/>
      <c r="E220" s="13"/>
      <c r="F220" s="13"/>
      <c r="G220" s="13"/>
      <c r="H220" s="13"/>
      <c r="K220" s="5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K221" s="5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K222" s="5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K223" s="5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K224" s="5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K225" s="5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K226" s="5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K227" s="5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K228" s="5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K229" s="5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K230" s="5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K231" s="5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K232" s="5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K233" s="5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K234" s="5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K235" s="5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K236" s="5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K237" s="5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K238" s="5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K239" s="5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K240" s="5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K241" s="5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K242" s="5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K243" s="5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K244" s="5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K245" s="5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K246" s="5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K247" s="5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K248" s="5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K249" s="5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K250" s="5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K251" s="5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K252" s="5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K253" s="5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K254" s="5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K255" s="5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K256" s="5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K257" s="5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K258" s="5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K259" s="5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K260" s="5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K261" s="5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K262" s="5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K263" s="5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K264" s="5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K265" s="5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K266" s="5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K267" s="5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K268" s="5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K269" s="5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K270" s="5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K271" s="5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K272" s="5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K273" s="5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K274" s="5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K275" s="5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K276" s="5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K277" s="5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K278" s="5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K279" s="5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K280" s="5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K281" s="5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K282" s="5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K283" s="5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K284" s="5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K285" s="5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K286" s="5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K287" s="5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K288" s="5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K289" s="5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K290" s="5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K291" s="5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K292" s="5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K293" s="5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K294" s="5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K295" s="5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K296" s="5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K297" s="5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K298" s="5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K299" s="5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K300" s="5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K301" s="5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K302" s="5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K303" s="5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K304" s="5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K305" s="5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K306" s="5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K307" s="5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K308" s="5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K309" s="5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K310" s="5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K311" s="5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K312" s="5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K313" s="5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K314" s="5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K315" s="5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K316" s="5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K317" s="5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K318" s="5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K319" s="5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K320" s="5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K321" s="5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K322" s="5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K323" s="5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K324" s="5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K325" s="5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K326" s="5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K327" s="5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K328" s="5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K329" s="5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K330" s="5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K331" s="5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K332" s="5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K333" s="5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K334" s="5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K335" s="5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K336" s="5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K337" s="5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K338" s="5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K339" s="5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K340" s="5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K341" s="5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K342" s="5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K343" s="5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K344" s="5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K345" s="5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K346" s="5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K347" s="5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K348" s="5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K349" s="5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K350" s="5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K351" s="5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K352" s="5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K353" s="5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K354" s="5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K355" s="5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K356" s="5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K357" s="5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K358" s="5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K359" s="5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K360" s="5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K361" s="5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K362" s="5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K363" s="5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K364" s="5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K365" s="5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K366" s="5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K367" s="5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K368" s="5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K369" s="5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K370" s="5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K371" s="5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K372" s="5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K373" s="5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K374" s="5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K375" s="5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K376" s="5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K377" s="5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K378" s="5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K379" s="5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K380" s="5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K381" s="5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K382" s="5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K383" s="5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K384" s="5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K385" s="5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K386" s="5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K387" s="5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K388" s="5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K389" s="5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K390" s="5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K391" s="5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K392" s="5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K393" s="5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K394" s="5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K395" s="5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K396" s="5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K397" s="5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K398" s="5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K399" s="5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K400" s="5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K401" s="5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K402" s="5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K403" s="5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K404" s="5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K405" s="5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K406" s="5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K407" s="5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K408" s="5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K409" s="5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K410" s="5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K411" s="5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K412" s="5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K413" s="5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K414" s="5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K415" s="5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K416" s="5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K417" s="5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K418" s="5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K419" s="5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K420" s="5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K421" s="5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K422" s="5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K423" s="5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K424" s="5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K425" s="5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K426" s="5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K427" s="5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K428" s="5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K429" s="5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K430" s="5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K431" s="5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K432" s="5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K433" s="5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K434" s="5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K435" s="5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K436" s="5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K437" s="5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K438" s="5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K439" s="5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K440" s="5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K441" s="5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K442" s="5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K443" s="5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K444" s="5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K445" s="5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K446" s="5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K447" s="5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K448" s="5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K449" s="5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K450" s="5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K451" s="5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K452" s="5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K453" s="5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K454" s="5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K455" s="5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K456" s="5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K457" s="5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K458" s="5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K459" s="5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K460" s="5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K461" s="5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K462" s="5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K463" s="5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K464" s="5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K465" s="5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K466" s="5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K467" s="5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K468" s="5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K469" s="5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K470" s="5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K471" s="5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K472" s="5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K473" s="5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K474" s="5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K475" s="5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K476" s="5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K477" s="5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K478" s="5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K479" s="5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K480" s="5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K481" s="5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K482" s="5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K483" s="5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K484" s="5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K485" s="5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K486" s="5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K487" s="5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K488" s="5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K489" s="5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K490" s="5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K491" s="5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K492" s="5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K493" s="5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K494" s="5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K495" s="5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K496" s="5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K497" s="5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K498" s="5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K499" s="5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K500" s="5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K501" s="5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K502" s="5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K503" s="5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K504" s="5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K505" s="5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K506" s="5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K507" s="5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K508" s="5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K509" s="5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K510" s="5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K511" s="5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K512" s="5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K513" s="5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K514" s="5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K515" s="5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K516" s="5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K517" s="5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K518" s="5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K519" s="5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K520" s="5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K521" s="5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K522" s="5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K523" s="5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K524" s="5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K525" s="5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K526" s="5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K527" s="5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K528" s="5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K529" s="5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K530" s="5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K531" s="5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K532" s="5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K533" s="5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K534" s="5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K535" s="5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K536" s="5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K537" s="5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K538" s="5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K539" s="5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K540" s="5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K541" s="5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K542" s="5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K543" s="5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K544" s="5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K545" s="5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K546" s="5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K547" s="5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K548" s="5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K549" s="5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K550" s="5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K551" s="5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K552" s="5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K553" s="5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K554" s="5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K555" s="5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K556" s="5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K557" s="5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K558" s="5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K559" s="5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K560" s="5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K561" s="5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K562" s="5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K563" s="5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K564" s="5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K565" s="5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K566" s="5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K567" s="5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K568" s="5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K569" s="5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K570" s="5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K571" s="5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K572" s="5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K573" s="5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K574" s="5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K575" s="5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K576" s="5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K577" s="5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K578" s="5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K579" s="5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K580" s="5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K581" s="5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K582" s="5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K583" s="5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K584" s="5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K585" s="5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K586" s="5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K587" s="5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K588" s="5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K589" s="5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K590" s="5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K591" s="5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K592" s="5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K593" s="5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K594" s="5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K595" s="5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K596" s="5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K597" s="5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K598" s="5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K599" s="5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K600" s="5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K601" s="5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K602" s="5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K603" s="5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K604" s="5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K605" s="5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K606" s="5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K607" s="5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K608" s="5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K609" s="5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K610" s="5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K611" s="5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K612" s="5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K613" s="5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K614" s="5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K615" s="5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K616" s="5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K617" s="5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K618" s="5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K619" s="5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K620" s="5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K621" s="5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K622" s="5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K623" s="5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K624" s="5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K625" s="5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K626" s="5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K627" s="5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K628" s="5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K629" s="5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K630" s="5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K631" s="5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K632" s="5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K633" s="5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K634" s="5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K635" s="5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K636" s="5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K637" s="5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K638" s="5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K639" s="5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K640" s="5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K641" s="5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K642" s="5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K643" s="5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K644" s="5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K645" s="5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K646" s="5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K647" s="5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K648" s="5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K649" s="5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K650" s="5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K651" s="5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K652" s="5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K653" s="5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K654" s="5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K655" s="5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K656" s="5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K657" s="5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K658" s="5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K659" s="5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K660" s="5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K661" s="5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K662" s="5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K663" s="5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K664" s="5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K665" s="5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K666" s="5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K667" s="5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K668" s="5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K669" s="5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K670" s="5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K671" s="5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K672" s="5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K673" s="5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K674" s="5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K675" s="5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K676" s="5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K677" s="5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K678" s="5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K679" s="5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K680" s="5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K681" s="5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K682" s="5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K683" s="5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K684" s="5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K685" s="5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K686" s="5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K687" s="5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K688" s="5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K689" s="5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K690" s="5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K691" s="5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K692" s="5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K693" s="5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K694" s="5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K695" s="5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K696" s="5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K697" s="5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K698" s="5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K699" s="5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K700" s="5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K701" s="5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K702" s="5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K703" s="5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K704" s="5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K705" s="5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K706" s="5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K707" s="5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K708" s="5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K709" s="5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K710" s="5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K711" s="5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K712" s="5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K713" s="5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K714" s="5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K715" s="5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K716" s="5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K717" s="5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K718" s="5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K719" s="5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K720" s="5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K721" s="5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K722" s="5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K723" s="5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K724" s="5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K725" s="5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K726" s="5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K727" s="5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K728" s="5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K729" s="5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K730" s="5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K731" s="5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K732" s="5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K733" s="5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K734" s="5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K735" s="5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K736" s="5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K737" s="5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K738" s="5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K739" s="5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K740" s="5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K741" s="5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K742" s="5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K743" s="5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K744" s="5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K745" s="5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K746" s="5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K747" s="5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K748" s="5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K749" s="5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K750" s="5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K751" s="5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K752" s="5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K753" s="5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K754" s="5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K755" s="5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K756" s="5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K757" s="5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K758" s="5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K759" s="5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K760" s="5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K761" s="5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K762" s="5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K763" s="5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K764" s="5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K765" s="5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K766" s="5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K767" s="5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K768" s="5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K769" s="5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K770" s="5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K771" s="5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K772" s="5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K773" s="5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K774" s="5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K775" s="5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K776" s="5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K777" s="5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K778" s="5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K779" s="5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K780" s="5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K781" s="5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K782" s="5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K783" s="5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K784" s="5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K785" s="5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K786" s="5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K787" s="5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K788" s="5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K789" s="5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K790" s="5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K791" s="5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K792" s="5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K793" s="5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K794" s="5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K795" s="5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K796" s="5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K797" s="5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K798" s="5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K799" s="5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K800" s="5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K801" s="5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K802" s="5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K803" s="5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K804" s="5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K805" s="5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K806" s="5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K807" s="5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K808" s="5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K809" s="5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K810" s="5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K811" s="5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K812" s="5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K813" s="5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K814" s="5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K815" s="5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K816" s="5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K817" s="5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K818" s="5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K819" s="5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K820" s="5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K821" s="5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K822" s="5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K823" s="5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K824" s="5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K825" s="5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K826" s="5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K827" s="5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K828" s="5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K829" s="5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K830" s="5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K831" s="5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K832" s="5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K833" s="5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K834" s="5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K835" s="5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K836" s="5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K837" s="5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K838" s="5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K839" s="5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K840" s="5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K841" s="5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K842" s="5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K843" s="5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K844" s="5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K845" s="5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K846" s="5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K847" s="5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K848" s="5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K849" s="5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K850" s="5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K851" s="5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K852" s="5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K853" s="5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K854" s="5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K855" s="5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K856" s="5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K857" s="5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K858" s="5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K859" s="5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K860" s="5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K861" s="5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K862" s="5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K863" s="5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K864" s="5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K865" s="5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K866" s="5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K867" s="5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K868" s="5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K869" s="5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K870" s="5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K871" s="5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K872" s="5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K873" s="5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K874" s="5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K875" s="5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K876" s="5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K877" s="5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K878" s="5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K879" s="5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K880" s="5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K881" s="5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K882" s="5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K883" s="5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K884" s="5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K885" s="5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K886" s="5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K887" s="5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K888" s="5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K889" s="5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K890" s="5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K891" s="5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K892" s="5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K893" s="5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K894" s="5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K895" s="5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K896" s="5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K897" s="5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K898" s="5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K899" s="5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K900" s="5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K901" s="5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K902" s="5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K903" s="5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K904" s="5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K905" s="5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K906" s="5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K907" s="5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K908" s="5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K909" s="5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K910" s="5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K911" s="5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K912" s="5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K913" s="5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K914" s="5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K915" s="5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K916" s="5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K917" s="5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K918" s="5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K919" s="5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K920" s="5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K921" s="5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K922" s="5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K923" s="5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K924" s="5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K925" s="5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K926" s="5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K927" s="5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K928" s="5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K929" s="5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K930" s="5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K931" s="5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K932" s="5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K933" s="5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K934" s="5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K935" s="5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K936" s="5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K937" s="5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K938" s="5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K939" s="5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K940" s="5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K941" s="5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K942" s="5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K943" s="5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K944" s="5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K945" s="5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K946" s="5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K947" s="5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K948" s="5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K949" s="5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K950" s="5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K951" s="5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K952" s="5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K953" s="5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K954" s="5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K955" s="5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K956" s="5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K957" s="5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K958" s="5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K959" s="5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K960" s="5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K961" s="5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K962" s="5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K963" s="5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K964" s="5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K965" s="5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K966" s="5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K967" s="5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K968" s="5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K969" s="5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K970" s="5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K971" s="5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K972" s="5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K973" s="5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K974" s="5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K975" s="5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K976" s="5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K977" s="5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K978" s="5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K979" s="5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K980" s="5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K981" s="5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K982" s="5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K983" s="5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K984" s="5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K985" s="5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K986" s="5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K987" s="5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K988" s="5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K989" s="5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K990" s="5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K991" s="5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K992" s="5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K993" s="5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K994" s="5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K995" s="5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K996" s="5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K997" s="5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K998" s="5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K999" s="5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K1000" s="5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2.75" customHeight="1">
      <c r="A1" s="1" t="s">
        <v>4</v>
      </c>
      <c r="B1" s="4" t="s">
        <v>889</v>
      </c>
      <c r="E1" s="4" t="s">
        <v>890</v>
      </c>
      <c r="F1" s="4" t="s">
        <v>891</v>
      </c>
    </row>
    <row r="2" ht="12.75" customHeight="1">
      <c r="A2" s="4" t="s">
        <v>677</v>
      </c>
      <c r="B2" s="4">
        <v>2.0</v>
      </c>
      <c r="E2" s="4" t="s">
        <v>892</v>
      </c>
      <c r="F2" s="4">
        <v>68.0</v>
      </c>
    </row>
    <row r="3" ht="12.75" customHeight="1">
      <c r="A3" s="4" t="s">
        <v>159</v>
      </c>
      <c r="B3" s="4">
        <v>1.0</v>
      </c>
      <c r="E3" s="4" t="s">
        <v>66</v>
      </c>
      <c r="F3" s="4">
        <v>35.0</v>
      </c>
    </row>
    <row r="4" ht="12.75" customHeight="1">
      <c r="A4" s="4" t="s">
        <v>89</v>
      </c>
      <c r="B4" s="4">
        <v>1.0</v>
      </c>
      <c r="E4" s="4" t="s">
        <v>20</v>
      </c>
      <c r="F4" s="4">
        <v>21.0</v>
      </c>
    </row>
    <row r="5" ht="12.75" customHeight="1">
      <c r="A5" s="4" t="s">
        <v>450</v>
      </c>
      <c r="B5" s="4">
        <v>3.0</v>
      </c>
      <c r="E5" s="4" t="s">
        <v>13</v>
      </c>
      <c r="F5" s="4">
        <v>9.0</v>
      </c>
    </row>
    <row r="6" ht="12.75" customHeight="1">
      <c r="A6" s="4" t="s">
        <v>48</v>
      </c>
      <c r="B6" s="4">
        <v>5.0</v>
      </c>
      <c r="E6" s="4" t="s">
        <v>893</v>
      </c>
      <c r="F6" s="4">
        <v>7.0</v>
      </c>
    </row>
    <row r="7" ht="12.75" customHeight="1">
      <c r="A7" s="4" t="s">
        <v>667</v>
      </c>
      <c r="B7" s="4">
        <v>1.0</v>
      </c>
      <c r="E7" s="4" t="s">
        <v>264</v>
      </c>
      <c r="F7" s="4">
        <v>7.0</v>
      </c>
    </row>
    <row r="8" ht="12.75" customHeight="1">
      <c r="A8" s="4" t="s">
        <v>42</v>
      </c>
      <c r="B8" s="4">
        <v>4.0</v>
      </c>
      <c r="E8" s="4" t="s">
        <v>182</v>
      </c>
      <c r="F8" s="4">
        <v>5.0</v>
      </c>
    </row>
    <row r="9" ht="12.75" customHeight="1">
      <c r="A9" s="4" t="s">
        <v>532</v>
      </c>
      <c r="B9" s="4">
        <v>1.0</v>
      </c>
      <c r="E9" s="4" t="s">
        <v>48</v>
      </c>
      <c r="F9" s="4">
        <v>5.0</v>
      </c>
    </row>
    <row r="10" ht="12.75" customHeight="1">
      <c r="A10" s="4" t="s">
        <v>27</v>
      </c>
      <c r="B10" s="4">
        <v>2.0</v>
      </c>
      <c r="E10" s="4" t="s">
        <v>60</v>
      </c>
      <c r="F10" s="4">
        <v>4.0</v>
      </c>
    </row>
    <row r="11" ht="12.75" customHeight="1">
      <c r="A11" s="4" t="s">
        <v>13</v>
      </c>
      <c r="B11" s="4">
        <v>9.0</v>
      </c>
      <c r="E11" s="4" t="s">
        <v>42</v>
      </c>
      <c r="F11" s="4">
        <v>4.0</v>
      </c>
    </row>
    <row r="12" ht="12.75" customHeight="1">
      <c r="A12" s="4" t="s">
        <v>892</v>
      </c>
      <c r="B12" s="4">
        <v>68.0</v>
      </c>
    </row>
    <row r="13" ht="12.75" customHeight="1">
      <c r="A13" s="4" t="s">
        <v>783</v>
      </c>
      <c r="B13" s="4">
        <v>1.0</v>
      </c>
    </row>
    <row r="14" ht="12.75" customHeight="1">
      <c r="A14" s="4" t="s">
        <v>264</v>
      </c>
      <c r="B14" s="4">
        <v>7.0</v>
      </c>
    </row>
    <row r="15" ht="12.75" customHeight="1">
      <c r="A15" s="4" t="s">
        <v>894</v>
      </c>
      <c r="B15" s="4">
        <v>4.0</v>
      </c>
    </row>
    <row r="16" ht="12.75" customHeight="1">
      <c r="A16" s="4" t="s">
        <v>280</v>
      </c>
      <c r="B16" s="4">
        <v>1.0</v>
      </c>
    </row>
    <row r="17" ht="12.75" customHeight="1">
      <c r="A17" s="4" t="s">
        <v>20</v>
      </c>
      <c r="B17" s="4">
        <v>21.0</v>
      </c>
    </row>
    <row r="18" ht="12.75" customHeight="1">
      <c r="A18" s="4" t="s">
        <v>459</v>
      </c>
      <c r="B18" s="4">
        <v>1.0</v>
      </c>
    </row>
    <row r="19" ht="12.75" customHeight="1">
      <c r="A19" s="4" t="s">
        <v>441</v>
      </c>
      <c r="B19" s="4">
        <v>1.0</v>
      </c>
    </row>
    <row r="20" ht="12.75" customHeight="1">
      <c r="A20" s="4" t="s">
        <v>70</v>
      </c>
      <c r="B20" s="4">
        <v>3.0</v>
      </c>
    </row>
    <row r="21" ht="12.75" customHeight="1">
      <c r="A21" s="4" t="s">
        <v>329</v>
      </c>
      <c r="B21" s="4">
        <v>2.0</v>
      </c>
    </row>
    <row r="22" ht="12.75" customHeight="1">
      <c r="A22" s="4" t="s">
        <v>537</v>
      </c>
      <c r="B22" s="4">
        <v>1.0</v>
      </c>
    </row>
    <row r="23" ht="12.75" customHeight="1">
      <c r="A23" s="4" t="s">
        <v>893</v>
      </c>
      <c r="B23" s="4">
        <v>7.0</v>
      </c>
    </row>
    <row r="24" ht="12.75" customHeight="1">
      <c r="A24" s="4" t="s">
        <v>99</v>
      </c>
      <c r="B24" s="4">
        <v>4.0</v>
      </c>
    </row>
    <row r="25" ht="12.75" customHeight="1">
      <c r="A25" s="4" t="s">
        <v>182</v>
      </c>
      <c r="B25" s="4">
        <v>5.0</v>
      </c>
    </row>
    <row r="26" ht="12.75" customHeight="1">
      <c r="A26" s="4" t="s">
        <v>33</v>
      </c>
      <c r="B26" s="4">
        <v>3.0</v>
      </c>
    </row>
    <row r="27" ht="12.75" customHeight="1">
      <c r="A27" s="4" t="s">
        <v>788</v>
      </c>
      <c r="B27" s="4">
        <v>2.0</v>
      </c>
    </row>
    <row r="28" ht="12.75" customHeight="1">
      <c r="A28" s="4" t="s">
        <v>428</v>
      </c>
      <c r="B28" s="4">
        <v>1.0</v>
      </c>
    </row>
    <row r="29" ht="12.75" customHeight="1">
      <c r="A29" s="4" t="s">
        <v>60</v>
      </c>
      <c r="B29" s="4">
        <v>4.0</v>
      </c>
    </row>
    <row r="30" ht="12.75" customHeight="1">
      <c r="A30" s="4" t="s">
        <v>66</v>
      </c>
      <c r="B30" s="4">
        <v>35.0</v>
      </c>
    </row>
    <row r="31" ht="12.75" customHeight="1"/>
    <row r="32" ht="12.75" customHeight="1">
      <c r="B32" s="4">
        <f>SUM(B2:B30)</f>
        <v>200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